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66925"/>
  <mc:AlternateContent xmlns:mc="http://schemas.openxmlformats.org/markup-compatibility/2006">
    <mc:Choice Requires="x15">
      <x15ac:absPath xmlns:x15ac="http://schemas.microsoft.com/office/spreadsheetml/2010/11/ac" url="\\fileserver\GC\Informes\CONTRATOS VIGENTES Y EJECUCIÓN PESUPUESTAL\2024\11 NOVIEMBRE\"/>
    </mc:Choice>
  </mc:AlternateContent>
  <xr:revisionPtr revIDLastSave="0" documentId="13_ncr:1_{B06D9C97-E209-4322-824B-6508D308130F}" xr6:coauthVersionLast="47" xr6:coauthVersionMax="47" xr10:uidLastSave="{00000000-0000-0000-0000-000000000000}"/>
  <bookViews>
    <workbookView xWindow="-110" yWindow="-110" windowWidth="19420" windowHeight="10420" xr2:uid="{FF59DC9C-8C74-425C-A493-E39E0B9DC566}"/>
  </bookViews>
  <sheets>
    <sheet name="CONTRATOS MANUAL 44 - MANUAL 26" sheetId="6" r:id="rId1"/>
    <sheet name="CONTRATOS ESPECIALES" sheetId="9" r:id="rId2"/>
    <sheet name="ÓRDENES DE SERVICIO" sheetId="7" r:id="rId3"/>
    <sheet name="ÓRDENES DE COMPRA" sheetId="8" r:id="rId4"/>
  </sheets>
  <definedNames>
    <definedName name="_xlnm._FilterDatabase" localSheetId="1" hidden="1">'CONTRATOS ESPECIALES'!$A$6:$K$10</definedName>
    <definedName name="_xlnm._FilterDatabase" localSheetId="0" hidden="1">'CONTRATOS MANUAL 44 - MANUAL 26'!$A$2:$T$157</definedName>
    <definedName name="_xlnm._FilterDatabase" localSheetId="3" hidden="1">'ÓRDENES DE COMPRA'!$A$2:$S$5</definedName>
    <definedName name="_xlnm._FilterDatabase" localSheetId="2" hidden="1">'ÓRDENES DE SERVICIO'!$A$2:$T$7</definedName>
    <definedName name="_xlnm.Print_Area" localSheetId="1">'CONTRATOS ESPECIALES'!$A$1:$T$21</definedName>
    <definedName name="_xlnm.Print_Area" localSheetId="0">'CONTRATOS MANUAL 44 - MANUAL 26'!$A$1:$T$175</definedName>
    <definedName name="_xlnm.Print_Area" localSheetId="3">'ÓRDENES DE COMPRA'!$A$1:$S$24</definedName>
    <definedName name="_xlnm.Print_Area" localSheetId="2">'ÓRDENES DE SERVICIO'!$A$1:$T$25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51" i="6" l="1"/>
  <c r="J72" i="6" l="1"/>
</calcChain>
</file>

<file path=xl/sharedStrings.xml><?xml version="1.0" encoding="utf-8"?>
<sst xmlns="http://schemas.openxmlformats.org/spreadsheetml/2006/main" count="1586" uniqueCount="560">
  <si>
    <t>N°</t>
  </si>
  <si>
    <t>NOMBRE CONTRATISTA</t>
  </si>
  <si>
    <t>NIT/CC</t>
  </si>
  <si>
    <t>DV</t>
  </si>
  <si>
    <t>CLASE DE CONTRATO</t>
  </si>
  <si>
    <t>OBJETO</t>
  </si>
  <si>
    <t>PORCENTAJE AVANCE PRESUPUESTAL PROGRAMADO</t>
  </si>
  <si>
    <t>PORCENTAJE AVANCE PRESUPUESTAL REAL</t>
  </si>
  <si>
    <t>PORCENTAJE DE AVANCE FÍSICO (PLAZO) PROGRAMADO</t>
  </si>
  <si>
    <t>PORCENTAJE DE AVANCE FÍSICO  (PLAZO) REAL</t>
  </si>
  <si>
    <t>FECHA TERMINACIÓN CONTRATO CON ADICIONES</t>
  </si>
  <si>
    <t xml:space="preserve">VICEPRESIDENCIA </t>
  </si>
  <si>
    <t>FUNCIONARIO</t>
  </si>
  <si>
    <t>DIRECCIÓN GENERAL</t>
  </si>
  <si>
    <t>045-2011</t>
  </si>
  <si>
    <t>COMPUTEC S.A.</t>
  </si>
  <si>
    <t>PRESTACIÓN DE SERVICIOS</t>
  </si>
  <si>
    <t>ADRIANA REYES PICO</t>
  </si>
  <si>
    <t>ARRENDAMIENTO</t>
  </si>
  <si>
    <t>007-2017</t>
  </si>
  <si>
    <t>SOCIEDAD DE ACTIVOS ESPECIALES - SAE</t>
  </si>
  <si>
    <t>900.265.408</t>
  </si>
  <si>
    <t>031-2018</t>
  </si>
  <si>
    <t>CIFIN S.A.</t>
  </si>
  <si>
    <t>018-2020</t>
  </si>
  <si>
    <t>ARTHUR J GALLAGHER CORREDORES DE SEGUROS S.A.</t>
  </si>
  <si>
    <t>CORRETAJE</t>
  </si>
  <si>
    <t xml:space="preserve">DIRECCIÓN GENERAL </t>
  </si>
  <si>
    <t>015-2021</t>
  </si>
  <si>
    <t>COMPUTEL SYSTEM S.A.S.</t>
  </si>
  <si>
    <t>COLUMBUS NETWORKS DE COLOMBIA LTDA.</t>
  </si>
  <si>
    <t xml:space="preserve">Nombre del documento: </t>
  </si>
  <si>
    <t xml:space="preserve">Área de entrega: </t>
  </si>
  <si>
    <t>Fecha de aprobación:</t>
  </si>
  <si>
    <t xml:space="preserve">FECHA DE INICIO 
</t>
  </si>
  <si>
    <t>009-2022</t>
  </si>
  <si>
    <t>SERVICIOS POSTALES NACIONALES S.A.S.</t>
  </si>
  <si>
    <t>RECURSOS TOTALES PAGADOS</t>
  </si>
  <si>
    <t>RECURSOS PENDIENTES POR EJECUTAR</t>
  </si>
  <si>
    <t>VICEPRESIDENCIA CORPORATIVA</t>
  </si>
  <si>
    <t xml:space="preserve">VICEPRESIDENCIA DE OPERACIONES </t>
  </si>
  <si>
    <t xml:space="preserve">UBICACIÓN </t>
  </si>
  <si>
    <t>CARGO SUPERVISOR</t>
  </si>
  <si>
    <t xml:space="preserve">GERENTE DE CARTERA </t>
  </si>
  <si>
    <t xml:space="preserve">GERENTE DE CONTRATACIÓN </t>
  </si>
  <si>
    <t>SERVICIOS</t>
  </si>
  <si>
    <t>COMPRA</t>
  </si>
  <si>
    <t xml:space="preserve">FECHA DE TERMINACIÓN CON ADICIONES </t>
  </si>
  <si>
    <t>OS-015-2022</t>
  </si>
  <si>
    <t>OS-019-2022</t>
  </si>
  <si>
    <t>UNIDAD DE SALUD OCUPACIONAL S.A.S.</t>
  </si>
  <si>
    <t>NEWNET S.A. EN REORGANIZACIÓN</t>
  </si>
  <si>
    <t>OFIMARCAS S.A.S.</t>
  </si>
  <si>
    <t>SOLUCIONES ASERTIVAS SAS</t>
  </si>
  <si>
    <t>SUMINISTRO</t>
  </si>
  <si>
    <t>VALOR CONTRATO CON ADICIONES</t>
  </si>
  <si>
    <t xml:space="preserve">Gerencia de Contratación </t>
  </si>
  <si>
    <t>OS-030-2022</t>
  </si>
  <si>
    <t>ANDES SERVICIO DE CERTIFICACIÓN DIGITAL S.A</t>
  </si>
  <si>
    <t>OS-034-2022</t>
  </si>
  <si>
    <t>Comprar dos certificados de firmas digitales, a nombre del Presidente y de la funcionaria ejecutora de Cobro Coactivo de la Entidad, para que puedan a través de estas firmas suscribir los documentos que según sus atribuciones lo requieran.</t>
  </si>
  <si>
    <t>MARÍA ULIANA VIEIRA PAK</t>
  </si>
  <si>
    <t>011-2022</t>
  </si>
  <si>
    <t>N° DE CONTRATO</t>
  </si>
  <si>
    <t>01/01/2024
PRÓRROGA AUTOMÁTICA</t>
  </si>
  <si>
    <t>N° ORDEN DE SERVICIO</t>
  </si>
  <si>
    <t xml:space="preserve">ROSMIRA ESTHER GÓMEZ RUIZ </t>
  </si>
  <si>
    <t>005-2023</t>
  </si>
  <si>
    <t>006-2023</t>
  </si>
  <si>
    <t>007-2023</t>
  </si>
  <si>
    <t>010-2023</t>
  </si>
  <si>
    <t>FACTURATECH COLOMBIA SAS</t>
  </si>
  <si>
    <t>PRECAR LTDA SAS</t>
  </si>
  <si>
    <t>AIR COOL INGENIERIA SAS</t>
  </si>
  <si>
    <t>SIASTRAL SAS</t>
  </si>
  <si>
    <t>019-2023</t>
  </si>
  <si>
    <t>021-2023</t>
  </si>
  <si>
    <t>022-2023</t>
  </si>
  <si>
    <t>023-2023</t>
  </si>
  <si>
    <t>024-2023</t>
  </si>
  <si>
    <t>026-2023</t>
  </si>
  <si>
    <t>027-2023</t>
  </si>
  <si>
    <t>029-2023</t>
  </si>
  <si>
    <t>030-2023</t>
  </si>
  <si>
    <t>031-2023</t>
  </si>
  <si>
    <t>034-2023</t>
  </si>
  <si>
    <t>035-2023</t>
  </si>
  <si>
    <t>036-2023</t>
  </si>
  <si>
    <t>037-2023</t>
  </si>
  <si>
    <t>CARLOS ERNESTO LIZARAZO SIERRA</t>
  </si>
  <si>
    <t>INDUSTRIAS IVOR S.A. CASA INGLESA</t>
  </si>
  <si>
    <t>GLOBAL IURIS ASESORES S.A.S.</t>
  </si>
  <si>
    <t>GARCÍA Y ASOCIADOS ASESORES S.A.S.</t>
  </si>
  <si>
    <t>HÉCTOR RENÉ BETANCUR RESTREPO.</t>
  </si>
  <si>
    <t>CLAUDIA PATRICIA REYES DUQUE.</t>
  </si>
  <si>
    <t>JOSÉ LUIS RODRÍGUEZ LINARES.</t>
  </si>
  <si>
    <t>MARIO DE JESUS CEPEDA MANCILLA</t>
  </si>
  <si>
    <t>LUZ HORTENSIA URREGO DE GONZALEZ</t>
  </si>
  <si>
    <t>MURILLO CONSULTORES SAS</t>
  </si>
  <si>
    <t xml:space="preserve">MONSALVO GASTELBONDO ABOGADOS </t>
  </si>
  <si>
    <t>MARIA JULIANA HERNANDEZ CASTRO</t>
  </si>
  <si>
    <t>N/A</t>
  </si>
  <si>
    <t>SAUL OLIVEROS ULLOQUE</t>
  </si>
  <si>
    <t>MARTA LUCIA QUICENO CEBALLOS</t>
  </si>
  <si>
    <t>NANCY MERCED ACERO GONZALEZ</t>
  </si>
  <si>
    <t>Indeterminada</t>
  </si>
  <si>
    <t>VICEPRESIDENCIA DE OPERACIONES</t>
  </si>
  <si>
    <t xml:space="preserve">OSCAR JAVIER PUENTES PUENTES </t>
  </si>
  <si>
    <t>GERENTE FINANCIERO</t>
  </si>
  <si>
    <t xml:space="preserve">CARLOS ANDRÉS MONTAÑEZ SILVA </t>
  </si>
  <si>
    <t>038-2023</t>
  </si>
  <si>
    <t xml:space="preserve">ALEJANDRO SERRANO RANGEL </t>
  </si>
  <si>
    <t>039-2023</t>
  </si>
  <si>
    <t>040-2023</t>
  </si>
  <si>
    <t>041-2023</t>
  </si>
  <si>
    <t>042-2023</t>
  </si>
  <si>
    <t>043-2023</t>
  </si>
  <si>
    <t>044-2023</t>
  </si>
  <si>
    <t>047-2023</t>
  </si>
  <si>
    <t>048-2023</t>
  </si>
  <si>
    <t>049-2023</t>
  </si>
  <si>
    <t>051-2023</t>
  </si>
  <si>
    <t>BANCOBRANZA S.A.S.</t>
  </si>
  <si>
    <t>TRANSPORTES ESPECIALES ALIADOS S.A.S.</t>
  </si>
  <si>
    <t>JUAN ALBERTO GUTIERREZ TOVIO</t>
  </si>
  <si>
    <t>ADRIANA MERCEDES OJEDA ROSERO</t>
  </si>
  <si>
    <t>LIBARDO CORREA LOPEZ</t>
  </si>
  <si>
    <t>LUZBIAN GUTIERREZ MARIN</t>
  </si>
  <si>
    <t>HUMBERTO ESCOBAR RIVERA</t>
  </si>
  <si>
    <t>ANDES BPO S.A.S.</t>
  </si>
  <si>
    <t>GABRIEL DE JESUS AVILA PEÑA</t>
  </si>
  <si>
    <t>CAJA DE COMPENSACIÓN FAMILIAR COMFAMILIAR ATLÁNTICO</t>
  </si>
  <si>
    <t>053-2023</t>
  </si>
  <si>
    <t>IVONNE DE JESÚS LINERO DE LA CRUZ</t>
  </si>
  <si>
    <t>055-2023</t>
  </si>
  <si>
    <t>SANDRA LIZBETH CASTILLO ACUÑA</t>
  </si>
  <si>
    <t>ÁREA DE DEPENDENCIA</t>
  </si>
  <si>
    <t>PRESIDENCIA</t>
  </si>
  <si>
    <t>DIRECCIÓN DE PLANEACIÓN ESTRATÉGICA Y SISTEMAS DE LA INFORMACIÓN</t>
  </si>
  <si>
    <t>GERENTE DE SISTEMAS DE INFORMACIÓN</t>
  </si>
  <si>
    <t>ANA MARÍA FORERO ROMERO</t>
  </si>
  <si>
    <t>ORDEN DE COMPRA</t>
  </si>
  <si>
    <t>063-2023</t>
  </si>
  <si>
    <t>064-2023</t>
  </si>
  <si>
    <t>CLAUDIA ISABEL IMBACUN BURGOS</t>
  </si>
  <si>
    <t>DIRECCIÓN JURÍDICA</t>
  </si>
  <si>
    <t xml:space="preserve">Prestar sus servicios profesionales de cobranza judicial de manera independiente, sin subordinación, utilizando sus propios medios y, desarrollando su plena capacidad y conocimientos para la atención de los procesos judiciales cuyo trámite se encomiende, asumiendo responsabilidad hasta por culpa leve, que eventualmente se genere. </t>
  </si>
  <si>
    <t>EL CONTRATISTA se compromete para con CISA a Prestar los servicios profesionales de corretaje de seguros, así como la asesoría integral en el manejo del programa de seguros, manejo de siniestros, y la actualización de bienes, intereses y valores asegurados de CISA.</t>
  </si>
  <si>
    <t>EL CONTRATISTA se obliga con CISA a entregar a título de arrendamiento equipos tecnológicos y periféricos nuevos, cumpliendo con las marcas, características técnicas y cantidades incluidas en los términos de referencia del concurso público 001 de 2021. Igualmente, EL CONTRATISTA se obliga con CISA a Prestar el servicio de una mesa de ayuda conforme los requisitos expuestos más adelante.</t>
  </si>
  <si>
    <t>EL CONTRATISTA se obliga con CISA a Prestar el servicio de correspondencia en sus diferentes modalidades a nivel nacional y, particularmente, a todas las zonas de la Entidad y, a su vez, a suministrar dos (2) mensajeros, un (1) motorizado y un (1) supervisor de correspondencia para el apoyo de la operación en la ciudad de Bogotá D.C.</t>
  </si>
  <si>
    <t>Renovar el licenciamiento Microsoft bajo la modalidad EA (Microsoft Enterprise Agreement) requeridas por la Entidad, para el funcionamiento de su plataforma tecnológica.</t>
  </si>
  <si>
    <t>900.597.695</t>
  </si>
  <si>
    <t>066-2023</t>
  </si>
  <si>
    <t>067-2023</t>
  </si>
  <si>
    <t xml:space="preserve"> JULIO CESAR MUÑOZ VEIRA</t>
  </si>
  <si>
    <t>PEDRO ELÍAS PATIÑO BARRERA</t>
  </si>
  <si>
    <t>JUAN MANUEL RIVERA CABEZAS</t>
  </si>
  <si>
    <t>DATACREDITO Prestará sus servicios a EL SUSCRIPTOR mediante la entrega y reporte de información, a través de uno o más Productos, según se define en el Manual de Productos, diseñados para la evaluación y medición del registro crediticio, la identificación y ubicación de los actuales y potenciales clientes de EL SUSCRIPTOR, la verificación de la identidad de los mismos, servir de elemento para elaborar estudios de mercado o investigaciones comerciales o estadísticas y en general el procesamiento y análisis de información que permita a EL SUSCRIPTOR optimizar y ampliar su portafolio de servicios.</t>
  </si>
  <si>
    <t>Mediante la suscripción del presente contrato EL ARRENDADOR entrega al ARRENDATARIO y éste recibe a título de arrendamiento, el uso y goce de la oficina No. 1103, ubicada en el Edificio Centro Financiero La Hermita PH, inmueble ubicado en la carrera 3 No. 12-40/52/60/64 y calle No. 3-10/18/22/36, cuyos linderos se encuentran transcritos en la escritura pública de venta No. 1268 del 01 de noviembre de 1996 de la Notaría dieciocho (18) de Cali. Con un área aproximada de 190.20 metros cuadrados. A este inmueble le corresponde la matricula inmobiliaria No. 370-573579 de la oficina de registro de instrumentos públicos de Cali.</t>
  </si>
  <si>
    <t>Prestar el servicios de emisión y recepción de factura electrónica , notas crédito, debito electrónicas y documentos de soporte con validación previa ante la DIAN. Recepción de documentos.</t>
  </si>
  <si>
    <t>Prestar el servicio de mantenimiento preventivo, correctivo, reparación y suministro de repuestos para la flota de transporte de Central de Inversiones S:A:</t>
  </si>
  <si>
    <t>ÁLVARO AGUILAR ANGEL</t>
  </si>
  <si>
    <t>Prestar el servicio de transporte terrestre especial para segmento empresarial urbano y rural. Este servicio es para uso único del presidente de la Entidad, cuando el vehículo de presidencia no pueda transportarlo por motivos de mantenimiento u otra índole que no permitan dar uso de este - Dirección General.</t>
  </si>
  <si>
    <t xml:space="preserve">Se obliga con CISA a prestar sus servicios profesionales de cobranza judicial de manera independiente, sin subordinación, utilizando sus propios medios y, desarrollando su plena capacidad y conocimientos para la atención de los procesos judiciales cuyo trámite se encomiende, asumiendo responsabilidad hasta por culpa leve, que eventualmente se genere. </t>
  </si>
  <si>
    <t>MISIÓN TEMPORAL LIMITADA</t>
  </si>
  <si>
    <t>Suministrar trabajadores en misión exclusivamente para atender las diferentes operaciones de la Entidad, en proyectos especiales y puntuales cuya duración está definida en un marco temporal inferior a un año, a nivel nacional.</t>
  </si>
  <si>
    <t>ESRI COLOMBIA SAS</t>
  </si>
  <si>
    <t>OSCAR JAVIER PUENTES PUENTES</t>
  </si>
  <si>
    <t>077-2023</t>
  </si>
  <si>
    <t>Prestar servicios de exámenes médicos ocupacionales, emitir recomendaciones para los programas de vigilancia epidemiológica y almacenamiento de historia clínicas resultante del proceso en cumplimiento a la normatividad vigente.</t>
  </si>
  <si>
    <t>079-2023</t>
  </si>
  <si>
    <t>082-2023</t>
  </si>
  <si>
    <t>GRUPO IYUNXI S.A.S.</t>
  </si>
  <si>
    <t>prestar los servicios de instalación, configuración y actualización de nuevas funcionalidades del Sistema de Gestión Inmobiliaria de acuerdo con los lineamientos establecidos por la Gerencia de Sistemas de Información.</t>
  </si>
  <si>
    <t>CARLOS ANDRÉS MONTAÑEZ SILVA</t>
  </si>
  <si>
    <t>OC 112152</t>
  </si>
  <si>
    <t>DISTRACOM S.A.</t>
  </si>
  <si>
    <t>COMBUSTIBLE NACIONAL DE CENTRAL DE INVERSIONES S.A.</t>
  </si>
  <si>
    <t>OC 112153</t>
  </si>
  <si>
    <t>GRUPO EDS AUTOGAS S.A.S.</t>
  </si>
  <si>
    <t>AMÉZQUITA &amp; CIA S.A.</t>
  </si>
  <si>
    <t>Prestación de servicios de Revisoría Fiscal.</t>
  </si>
  <si>
    <t>092-2023</t>
  </si>
  <si>
    <t>UNIVERSAL GROUP AGENCIA DE COMUNICACIONES S.A.S.</t>
  </si>
  <si>
    <t>098-2023</t>
  </si>
  <si>
    <t>100-2023</t>
  </si>
  <si>
    <t>101-2023</t>
  </si>
  <si>
    <t>106-2023</t>
  </si>
  <si>
    <t>VITERI ABOGADOS S.A.S.</t>
  </si>
  <si>
    <t>EXPLOSIÓN CREATIVA Y PUBLICITARIA S.A.S.</t>
  </si>
  <si>
    <t>IT SERVICIOS DE COLOMBIA S.A.S.</t>
  </si>
  <si>
    <t>LADY YISLEN MARTÍNEZ FORERO</t>
  </si>
  <si>
    <t>Prestar sus servicios profesionales de cobranza judicial de manera independiente, sin subordinación, utilizando sus propios medios y, desarrollando su plena capacidad y conocimientos para la atención de los procesos judiciales cuyo trámite se encomiende, asumiendo responsabilidad hasta por culpa leve, que eventualmente se genere.</t>
  </si>
  <si>
    <t>Producción, impresión y/o adquisición de material pop y de piezas de comunicación, promoción, señalización y publicidad, entre otros, en diferentes formatos y materiales para apoyar la divulgación de la gestión de CISA.</t>
  </si>
  <si>
    <t>Renovación del soporte y licenciamiento para la plataforma Check Point equipo firewall 6500 (HA).</t>
  </si>
  <si>
    <t>097-2023</t>
  </si>
  <si>
    <t>ISOLUCIÓN SISTEMAS INTEGRADOS DE GESTION S.A.</t>
  </si>
  <si>
    <t>Renovación del servicio de soporte y mantenimiento del software ISOLUCIÓN DEL MODULO ISO:9001:2015</t>
  </si>
  <si>
    <t>Prestar servicios de agencia de comunicaciones para apoyar a CISA en el diseño y ejecución de campañas de comunicación, publicidad y/o mercadeo; elaboración e implementación de planes de medios, logística, producción de piezas de comunicación para uso en medios btl, radio, prensa y digital y gestión en participación en eventos del sector inmobiliario y de negocios.</t>
  </si>
  <si>
    <t>ALBA NELLY CASTELBLANCO JUNCO</t>
  </si>
  <si>
    <t>108-2023</t>
  </si>
  <si>
    <t>IMA CONSULTORES LTDA.</t>
  </si>
  <si>
    <t>111-2023</t>
  </si>
  <si>
    <t>BIVALO INMOBILIARIA S.A.S. - BIENES Y VALORES</t>
  </si>
  <si>
    <t>112-2023</t>
  </si>
  <si>
    <t>113-2023</t>
  </si>
  <si>
    <t>VIDAL BERNAL ASOCIADOS LTDA</t>
  </si>
  <si>
    <t>Arrendamiento del local 3 ubicado en la calle 63 #11-09 de Bogotá, identificado con la matricula inmobiliaria 50C-692961.</t>
  </si>
  <si>
    <t>Arrendamiento del local 8 ubicado en la calle 63 #11-09 de Bogotá, identificado con la matricula inmobiliaria 50C-692966.</t>
  </si>
  <si>
    <t xml:space="preserve">Prestar sus servicios profesionales de cobranza judicial de manera independiente, sin subordinación, utilizando sus propios medios y, desarrollando su plena capacidad y conocimientos para la atención de los procesos judiciales cuyo trámite se encomiende, </t>
  </si>
  <si>
    <t>117-2023</t>
  </si>
  <si>
    <t>119-2023</t>
  </si>
  <si>
    <t>121-2023</t>
  </si>
  <si>
    <t>122-2023</t>
  </si>
  <si>
    <t>125-2023</t>
  </si>
  <si>
    <t>CARLOS ARTURO ARIZA MARIN</t>
  </si>
  <si>
    <t>YADIRA BARRERA VARGAS</t>
  </si>
  <si>
    <t>EDNA ROCÍO MURGAS CAÑAS</t>
  </si>
  <si>
    <t>TECNIJURÍDICA S.A.S.</t>
  </si>
  <si>
    <t>DATALAFT S.A.S.</t>
  </si>
  <si>
    <t>127-2023</t>
  </si>
  <si>
    <t>128-2023</t>
  </si>
  <si>
    <t>ROCÍO DEL CARMEN OROZCO</t>
  </si>
  <si>
    <t>JUAN DAVID HERRERA RESTREPO</t>
  </si>
  <si>
    <t>142-2023</t>
  </si>
  <si>
    <t>134-2023</t>
  </si>
  <si>
    <t>137-2023</t>
  </si>
  <si>
    <t>139-2023</t>
  </si>
  <si>
    <t>140-2023</t>
  </si>
  <si>
    <t>141-2023</t>
  </si>
  <si>
    <t>EL CONTRATISTA se obliga con CISA a prestar sus servicios profesionales de cobranza judicial de manera independiente, sin subordinación, utilizando sus propios medios y, desarrollando su plena capacidad y conocimientos para la atención de los procesos judiciales cuyo trámite se encomiende, asumiendo responsabilidad hasta por culpa leve, que eventualmente se genere. 
En desarrollo del objeto de este contrato EL CONTRATISTA deberá llevar hasta su terminación los procesos judiciales asignados por CISA, mediante documento que se denominará Acta de Entrega de procesos judiciales y que hará parte integral del presente contrato. De acuerdo con lo anterior, este contrato tendrá tantas actas de entrega como procesos le sean encomendados a EL CONTRATISTA. Todo lo anterior con el fin de obtener el pago de las obligaciones contraídas por dichos deudores.</t>
  </si>
  <si>
    <t>ALBERTO ELÍAS FERNÁNDEZ SEVERICHE</t>
  </si>
  <si>
    <t>KAREN MERCEDES BENITO REBOLLO RICARDO</t>
  </si>
  <si>
    <t>DERLEY ROCÍO MUÑOZ BERNAL</t>
  </si>
  <si>
    <t>SOFTSECURITY SAS</t>
  </si>
  <si>
    <t>Adquirir la renovación del licenciamiento por uso y soporte y mantenimiento integral de la herramienta de cifrado y DLP - Trellix y la renovación de la membresía del pool IPv6 de la Entidad ante LACNIC.</t>
  </si>
  <si>
    <t xml:space="preserve">En virtud del presente contrato se regula la relación entre CIFIN y CISA para el desarrollo del servicio de recepción, procesamiento y administración de datos. En desarrollo de este objeto CISA: 1) reportará a CIFIN la información originada en las relaciones con sus clientes; 2) Podrá hacer uso del servicio de consulta de la Información de titulares contenida en la base de datos de CIFIN; 3) Podrá acceder a los productos, servicios y herramientas adicionales que ofrece CIFIN, previo acuerdo expreso que constará en documento(s) separado(s), el cual hará parte integral del contrato y se regirá, en lo no previsto en el mismo, por lo previsto en el presente contrato. </t>
  </si>
  <si>
    <t>Suscripción del servicio de consulta mediante el aplicativo web de listas restrictivas negativas (inhibitorias),  vinculantes, informativas y de personas expuestas políticamente - pep´s, que apoye a los procesos de gestión de cartera, contractual, inmuebles entre otros de CENTRAL DE INVERSIONES S.S. - CISA.</t>
  </si>
  <si>
    <t>GRUPO EMPRESARIAL SEISON SAS</t>
  </si>
  <si>
    <t>EL CONTRATISTA se obliga con CISA a prestar el servicio integral de aseo, cafetería y mantenimiento de sus sedes administrativas fijas y las sedes de operación comercial a nivel nacional, junto con el suministro de los bienes necesarios para el desarrollo de las actividades.</t>
  </si>
  <si>
    <t>Contratar el servicio de soporte integral, mantenimiento preventivo y correctivo para los Sistemas Ininterrumpidos de Potencia (UPS) con el suministro de repuestos, así mismo, se requiere soporte, mantenimiento y aprovisionamiento de puntos de cableado estructurado, que cumplan con las características técnicas definidas por la Entidad.</t>
  </si>
  <si>
    <t>IDEALOGIC SAS</t>
  </si>
  <si>
    <t>145-2023</t>
  </si>
  <si>
    <t>150-2023</t>
  </si>
  <si>
    <t>151-2023</t>
  </si>
  <si>
    <t>152-2023</t>
  </si>
  <si>
    <t>154-2023</t>
  </si>
  <si>
    <t>ALBA NIDIA ARBOLEDA MIDEROS</t>
  </si>
  <si>
    <t>ALLIANCE RISK &amp; PROTECTION LTDA</t>
  </si>
  <si>
    <t>CAMILO AMADOR FORIGUA</t>
  </si>
  <si>
    <t>Prestar servicios de vigilancia y protección con o sin arma y con los medios tecnológicos necesarios que garanticen el cuidado y conservación de los inmuebles propios o en administración.</t>
  </si>
  <si>
    <t>Suministro de elementos de papelería y oficina para ser entregados en la sede administrativa de la Dirección General ubicada en la Calle 63 N° 11 - 09 en Bogotá - Colombia.</t>
  </si>
  <si>
    <t>Prestar el servicio de detección y respuesta de incidentes por medio de un Centro De Operaciones De Ciberseguridad (SOC) y sus herramientas para monitorear, detectar, analizar, mitigar y responder a las amenazas cibernéticas y actividades adversas, apoyando a la entidad en pruebas de sus vulnerabilidades alineadas al Sistema De Gestión De Seguridad De La Información SGSI.</t>
  </si>
  <si>
    <t>Proveer, instalar, configurar, poner en funcionamiento y realizar el mantenimiento de los elementos tecnológicos/informáticos y similares, que por demanda CISA requiera.</t>
  </si>
  <si>
    <t>VICEPRESIDENCIA DE SOLUCIONES PARA EL ESTADO</t>
  </si>
  <si>
    <t>TULIO ORJUELA PINILLA</t>
  </si>
  <si>
    <t>ANDES SERVICIO DE CERTIFICACIÓN DIGITAL S.A.</t>
  </si>
  <si>
    <t>ANTES: SOFTLINE INTERNATIONAL DE COLOMBIA SAS
AHORA: NOVENTIQ INTERNACIONAL COLOMBIA SAS</t>
  </si>
  <si>
    <t>Realizar el mantenimiento preventivo y correctivo de la red hidrosanitaria en el edificio ubicado en la calle 63 N° 11-09 correspondiente a las instalaciones de la Dirección General de Central de Inversiones S.A.</t>
  </si>
  <si>
    <t>UBICACIÓN</t>
  </si>
  <si>
    <t>OC 121445</t>
  </si>
  <si>
    <t>IAD SOFTWARE I - ARCGIS</t>
  </si>
  <si>
    <t>OFICIAL DE CUMPLIMIENTO</t>
  </si>
  <si>
    <t>Fecha:</t>
  </si>
  <si>
    <t>Compra de cinco (5) certificados SecureSocketLayer(SSL para los sitios públicos, www.cisa.gov.co ytemis.cisa.gov.co con escaneos de seguridad para garantizar la seguridad en la comunicación del dominio, adicionalmente de renovar los certificados SSL básicos de los sitios prometeo.cisa.gov.co, ase.cisa.gov.co y informes.cisa.gov.co.</t>
  </si>
  <si>
    <t>001-2024</t>
  </si>
  <si>
    <t>003-2024</t>
  </si>
  <si>
    <t>005-2024</t>
  </si>
  <si>
    <t>006-2024</t>
  </si>
  <si>
    <t>007-2024</t>
  </si>
  <si>
    <t>008-2024</t>
  </si>
  <si>
    <t>009-2024</t>
  </si>
  <si>
    <t>012-2024</t>
  </si>
  <si>
    <t>013-2024</t>
  </si>
  <si>
    <t>014-2024</t>
  </si>
  <si>
    <t>GINA PAOLA GONZÁLEZ ESPINOSA</t>
  </si>
  <si>
    <t>NESTOR ALFONSO PEÑA BARBOSA</t>
  </si>
  <si>
    <t>RICARDO DE JESUS ANTEQUERA NOEL</t>
  </si>
  <si>
    <t>INGRID YULANNY LAVERDE MEDINA</t>
  </si>
  <si>
    <t>MARÍA ANGELICA MONROY VARGAS</t>
  </si>
  <si>
    <t>PAULA ESTEPHANIA ACUÑA PADILLA</t>
  </si>
  <si>
    <t>Prestar servicios profesionales para efectuar la formulación, seguimiento, apoyo a la supervisión y liquidación de proyectos de infraestructura pertenecientes a Central de Inversiones S.A.</t>
  </si>
  <si>
    <t>Prestar servicios técnicos para la realización de levantamientos, diagnóstico, diseño, seguimiento, apoyo a la supervisión y liquidación de proyectos de infraestructura respecto a redes eléctricas y de datos de inmuebles pertenecientes a Central de Inversiones S.A.</t>
  </si>
  <si>
    <t>Realizar el mantenimiento preventivo y correctivo con suministro de repuestos a los equipos de aire acondicionado de Central de Inversiones S.A. en la Dirección General ubicada en la Calle 63 NO 11-09 de la ciudad de Bogotá D.C.</t>
  </si>
  <si>
    <t>EL CONTRATISTA prestará los servicios profesionales para gestionar, optimizar y llevar a cabo los cambios en el Portal WEB CISA y sus sitios adicionales.</t>
  </si>
  <si>
    <t>EL CONTRATISTA prestará los servicios profesionales a la Gerencia de Sistemas de la Información para llevar a cabo la implementación de aplicaciones y desarrollos tecnológicos.</t>
  </si>
  <si>
    <t>Prestar servicios profesionales para efectuar la formulación, seguimiento, apoyo a la supervisión y liquidación de proyectos de infraestructura de inmuebles propios a nivel nacional de CISA- Central de Inversiones S.A.</t>
  </si>
  <si>
    <t>Realizar el mantenimiento preventivo y correctivo con suministro de repuestos a planta eléctrica ubicada en la Calle 63 No. 11 -09 - Dirección General de Central de Inversiones S.A.</t>
  </si>
  <si>
    <t xml:space="preserve">ANA MARÍA FORERO ROMERO
OSCAR JAVIER PUENTES PUENTES </t>
  </si>
  <si>
    <t>05/12/2024
PRÓRROGA AUTOMÁTICA</t>
  </si>
  <si>
    <t>015-2024</t>
  </si>
  <si>
    <t>018-2024</t>
  </si>
  <si>
    <t xml:space="preserve"> MEDDY LEXTECH SAS</t>
  </si>
  <si>
    <t>OSMITOTECH SEGURIDAD AUTOMATIZACIÓN Y CONTROL SAS</t>
  </si>
  <si>
    <t>DIANA MARCELA SANCHEZ PERALTA</t>
  </si>
  <si>
    <t>MARÍA CAROLINA CEBALLOS CASTILLO</t>
  </si>
  <si>
    <t>Prestará los servicios profesionales para apoyar la gestión comercial de CISA, mediante el diseño y ejecución de estrategias de mercadeo con énfasis digital</t>
  </si>
  <si>
    <t>020-2024</t>
  </si>
  <si>
    <t>021-2024</t>
  </si>
  <si>
    <t>TAX &amp; CORPORATE ABOGADOS S.A.S</t>
  </si>
  <si>
    <t>Prestación de servicios profesionales de asesoría tributaria</t>
  </si>
  <si>
    <t xml:space="preserve">Revisó: </t>
  </si>
  <si>
    <t xml:space="preserve">Consolidó: </t>
  </si>
  <si>
    <t>Angie Caterine Vallejo Hernández - Analista de información y datos - Gerencia de Contratación</t>
  </si>
  <si>
    <t>Consolidó:</t>
  </si>
  <si>
    <t>Revisó:</t>
  </si>
  <si>
    <t>024-2024</t>
  </si>
  <si>
    <t>025-2024</t>
  </si>
  <si>
    <t>031-2024</t>
  </si>
  <si>
    <t>033-2024</t>
  </si>
  <si>
    <t>034-2024</t>
  </si>
  <si>
    <t>036-2024</t>
  </si>
  <si>
    <t>037-2024</t>
  </si>
  <si>
    <t>039-2024</t>
  </si>
  <si>
    <t>CRISTHIAN CAMILO MORENO CHAPARRO</t>
  </si>
  <si>
    <t>NATALIA GUTIERREZ PEÑALOZA</t>
  </si>
  <si>
    <t>BAJO CERO S.A.S.</t>
  </si>
  <si>
    <t>FUMIGACIÓN SANIDAD AMBIENTAL Y EQUIPOS S.A.S. - FUMISEX</t>
  </si>
  <si>
    <t>QUALITY WATER SERVICE COLOMBIA S.A.S.</t>
  </si>
  <si>
    <t>CAJA DE COMPENSACIÓN FAMILIAR COMPENSAR</t>
  </si>
  <si>
    <t>JUAN CARLOS SILVA CAMPOS</t>
  </si>
  <si>
    <t xml:space="preserve">PRESTACIÓN DE SERVICIOS </t>
  </si>
  <si>
    <t>OBRA</t>
  </si>
  <si>
    <t>Prestar servicios para el apoyo logístico, infraestructura, organización y desarrollo de las actividades de bienestar e incentivos en la vigencia 2024</t>
  </si>
  <si>
    <t>Prestar servicios profesionales para apoyar las actividades de seguimiento, control y evaluación en el ámbito jurídico, administrativo, financiero y contable, respecto del contrato de supervisión del contrato de preposición suscrito entre COPSERVIR, por un lado, y la SAE junto con Drogas La Rebaja.</t>
  </si>
  <si>
    <t>Realizar el mantenimiento preventivo y correctivo con suministro de repuestos a las puertas de vidrio automáticas, no touch y biométricas con electroimán ubicadas en la calle 63 No. 11-09 Dirección General de Inversiones S.A.</t>
  </si>
  <si>
    <t>Prestar servicios profesionales a la Gerencia de Sistemas de la Información para llevar a cabo la implementación de aplicaciones y desarrollos tecnológicos</t>
  </si>
  <si>
    <t>Prestar el Servicio de Mantenimiento preventivo y correctivo con suministro de repuestos para 3 aires centrales de 36000 BTU y 1 mini Split de 12000 BTU en la ciudad de Barranquilla.</t>
  </si>
  <si>
    <t>Prestar servicios de fumigación, control de vectores y desinfección de áreas que comprenden la instalación de Central de Inversiones S.A. Dirección General ubicada en la Calle 63 # 11-09 y la Bodega de Gestión Documental Parque Industrial el Dorado 1 Funza.</t>
  </si>
  <si>
    <t>Prestara los servicios profesionales  la Gerencia de Sistemas de Información para llevar a cabo la configuración, despliegue y administración de las herramientas definidas para la implementación y mejora de los sistemas de información geográfica.</t>
  </si>
  <si>
    <t>Suministrar tiquetes aéreos  nivel nacional e internacional de acuerdo con las solicitudes que realice CISA, a través del asesor de cuenta o de la herramienta de autogestión</t>
  </si>
  <si>
    <t>040-2024</t>
  </si>
  <si>
    <t>043-2024</t>
  </si>
  <si>
    <t>044-2024</t>
  </si>
  <si>
    <t>045-2024</t>
  </si>
  <si>
    <t>FIREXCOL S.A.S.</t>
  </si>
  <si>
    <t>ZARA JUDITH PINEDA VELASCO</t>
  </si>
  <si>
    <t>CAJA DE COMPENSACIÓN FAMILIAR COMFENALCO ANTIOQUIA</t>
  </si>
  <si>
    <t>SENSAPLAS DE COLOMBIA SAS</t>
  </si>
  <si>
    <t>Prestación de servicios de fumigación, control de vectores y desinfección de áreas de las instalaciones de Central de Inversiones S.A - Agencia Suroccidente Ubicada en la Carrera 3 # 12-40 de la ciudad de Cali</t>
  </si>
  <si>
    <t>Prestar servicios de apoyo a la gestión para adelantar actividades de comercialización, que optimicen los gastos y garantice la enajenación de los inmuebles propios de acuerdo con las políticas y procedimientos establecidos por CISA- Central de Inversiones S.A.</t>
  </si>
  <si>
    <t>Prestar servicios para el apoyo logístico, infraestructura, organización y desarrollo de las actividades de bienestar e incentivos en la vigencia 2024 para la Agencia Noroccidente.</t>
  </si>
  <si>
    <t>JEFE DE TALENTO HUMANO</t>
  </si>
  <si>
    <t>ORIETTA MARÍA DURAN UHIA</t>
  </si>
  <si>
    <t>047-2024</t>
  </si>
  <si>
    <t>RAEE  COLOMBIA SAS</t>
  </si>
  <si>
    <t xml:space="preserve">Se obliga a realizar la gestión integral de residuos de aparatos eléctricos y electrónicos – RAEE (Recolección, transporte, almacenamiento, tratamiento, aprovechamiento y/o disposición final) para la sede de Dirección General ubicada en la calle 63 No. 11 – 09 en la ciudad de Bogotá D.C. </t>
  </si>
  <si>
    <t>048-2024</t>
  </si>
  <si>
    <t>050-2024</t>
  </si>
  <si>
    <t>051-2024</t>
  </si>
  <si>
    <t>054-2024</t>
  </si>
  <si>
    <t>055-2024</t>
  </si>
  <si>
    <t>057-2024</t>
  </si>
  <si>
    <t>058-2024</t>
  </si>
  <si>
    <t>059-2024</t>
  </si>
  <si>
    <t>060-2024</t>
  </si>
  <si>
    <t>061-2024</t>
  </si>
  <si>
    <t>062-2024</t>
  </si>
  <si>
    <t>064-2024</t>
  </si>
  <si>
    <t>065-2024</t>
  </si>
  <si>
    <t>066-2024</t>
  </si>
  <si>
    <t>067-2024</t>
  </si>
  <si>
    <t>CLIMARTEC INGENIERIA SAS</t>
  </si>
  <si>
    <t>JAMES WILSON ORTEGATE PÉREZ</t>
  </si>
  <si>
    <t>AGREGADOS Y CONSTRUCCIONES LA MONTAÑA SAS</t>
  </si>
  <si>
    <t>LITIGAR PUNTO COM S.A.S.</t>
  </si>
  <si>
    <t>GECKOS PEST CONTROL SAS</t>
  </si>
  <si>
    <t>M HERNÁNDEZ ABOGADOS SAS</t>
  </si>
  <si>
    <t>MORALES OSORNO CONSULTORES LEGALES S.A.S</t>
  </si>
  <si>
    <t>CAJA DE COMPENSACIÓN FAMILIAR DEL VALLE DEL CAUCA-COMFENALCO VALLE DELAGENTE</t>
  </si>
  <si>
    <t>MARGARITA SAAVEDRA MC CAUSLAND &amp; ABOGADOS S.A.S</t>
  </si>
  <si>
    <t>ORLANDO GIRALDO OSORIO</t>
  </si>
  <si>
    <t>SUMINISTROS INTEGRALES IMA SAS</t>
  </si>
  <si>
    <t>Suministrar elementos de ferretería para adecuación, remodelación o mantenimiento de los inmuebles propios o administrados por CISA</t>
  </si>
  <si>
    <t>Prestar el servicio de mantenimiento preventivo y correctivo cuando se requiera para el aire acondicionado de 9000 BTU que se encuentra instalado en el cuarto de datos de la Agencia Suroccidente ubicada en la ciudad de Cali.</t>
  </si>
  <si>
    <t xml:space="preserve">Prestar servicios profesionales para la construcción e implementación de las aplicaciones o desarrollos tecnológicos asociados con la gestión de información, reportes y análisis de datos de acuerdo con los lineamientos definidos por la Gerencia de Sistemas de Información. </t>
  </si>
  <si>
    <t>Realizar las actividades necesarias para el cerramiento del inmueble ubicado e la calle 10 sur # 34b – 24 LT 2 MZ x – 46 (Santa Matilde II sector) id 2330</t>
  </si>
  <si>
    <t>Prestación de servicios de levantamiento de información, seguimiento y vigilancia de los procesos judiciales o procesos que se adelanten ante autoridades administrativas con funciones jurisdiccionales a nivel nacional y, que se leven a cabo en contra o a favor de Central de Inversiones S.A - CISA</t>
  </si>
  <si>
    <t>Prestar los servicios de fumigación, control de vectores y desinfección de áreas que comprenden las instalaciones de Central de Inversiones S.A. – Agencia Norte ubicada en la Cra. 54 # 68 – 196 Oficina 201 en la ciudad de Barranquilla, o donde la Agencia se traslade en la misma ciudad.</t>
  </si>
  <si>
    <t>Prestar servicios profesionales de cobranza judicial de manera independiente, sin subordinación, utilizando sus propios medios y, desarrollando su plena capacidad y conocimientos para la atención de los procesos judiciales cuyo trámite se encomiende, asumiendo la responsabilidad hasta por culpa leve, que eventualmente se presente.</t>
  </si>
  <si>
    <t>Prestar servicios profesionales de cobranza judicial de manera independiente, sin subordinación, utilizando sus propios medios y, desarrollando su plena capacidad y conocimientos para la atención de los procesos judiciales cuyo trámite se encomiende, asumiendo la responsabilidad hasta por culpa leve, que eventualmente, se genere.</t>
  </si>
  <si>
    <t>Prestar servicios para el apoyo logístico, infraestructura, organización y desarrollo de las actividades de bienestar e incentivos en la vigencia 2024 para los colaboradores de la ciudad de Cali.</t>
  </si>
  <si>
    <t>Prestar servicios para el apoyo logístico, infraestructura, organización y desarrollo de las actividades de bienestar e incentivos en la vigencia 2024, para los colaboradores de la Agencia Norte</t>
  </si>
  <si>
    <t>Adquisición y mantenimiento de extintores</t>
  </si>
  <si>
    <t xml:space="preserve">Prestar el servicio de soporte y mantenimiento preventivo- correctivo a la plataforma tecnológica de la entidad, de acuerdo con el anexo técnico definido. </t>
  </si>
  <si>
    <t>068-2024</t>
  </si>
  <si>
    <t>ORIETTA MARÍA DURÁN UHIA</t>
  </si>
  <si>
    <t>GERENTE ADMINISTRATIVA Y DE GESTIÓN DOCUMENTAL</t>
  </si>
  <si>
    <t>072-2024</t>
  </si>
  <si>
    <t>074-2024</t>
  </si>
  <si>
    <t>076-2024</t>
  </si>
  <si>
    <t>078-2024</t>
  </si>
  <si>
    <t>COMPAÑÍA COMERCIAL CURACAO DE COLOMBIA SA</t>
  </si>
  <si>
    <t>3D CONSULTING GROUP SAS</t>
  </si>
  <si>
    <t>TRYCORE S.A.S.</t>
  </si>
  <si>
    <t>Prestar los servicios de infraestructura y logística para la organización, operación y ejecución requeridas para la realización de reuniones y eventos institucionales, en cumplimiento de los requerimientos realizados por CENTRAL DE INVERSIONES S.A.</t>
  </si>
  <si>
    <t xml:space="preserve">Proveer cintas con su labels, usadas por la Gerencia de Sistemas de Información, para dar cumplimiento a la Política de generación y restauración de Backups de la circular 128 y de acuerdo con  el anexo técnico. </t>
  </si>
  <si>
    <t>Proveer el licenciamiento de los productos de la familia ArcGIS de acuerdo con las necesidades presentadas por CISA y con el anexo técnico adjunto al presente contrato.</t>
  </si>
  <si>
    <t>Prestar servicios profesionales para realizar la revisoría independiente del cálculo estructural y de las recomendaciones finales de los inmuebles denominados Ideam y Cudecom, ubicados en la Carrera 10 No. 20 – 30 y en la Calle 19 No. 14- 21 de la ciudad de Bogotá D.C., respectivamente.</t>
  </si>
  <si>
    <t>VCH TRAVEL VIAJES CHAPINERO S.A.S.</t>
  </si>
  <si>
    <t>ASESORÍA Y REPRESENTACIÓN JUDICIAL A&amp;RJ S.A.S.</t>
  </si>
  <si>
    <t>ESTEFANÍA AGUIRRE RAMIREZ</t>
  </si>
  <si>
    <t>PROMOTORA NACIONAL TÉCNICA DE EXTINTORES PRONALTEX SAS</t>
  </si>
  <si>
    <t>CAJA COLOMBIANA DE SUBSIDIO FAMILIAR - COLSUBSIDIO</t>
  </si>
  <si>
    <t>ANDRES WILSON MAFIA BOTINA</t>
  </si>
  <si>
    <t>080-2024</t>
  </si>
  <si>
    <t>081-2024</t>
  </si>
  <si>
    <t>082-2024</t>
  </si>
  <si>
    <t>084-2024</t>
  </si>
  <si>
    <t>085-2024</t>
  </si>
  <si>
    <t>086-2024</t>
  </si>
  <si>
    <t>087-2024</t>
  </si>
  <si>
    <t>GEOSIG INGENIERIA Y DESARROLLO SAS</t>
  </si>
  <si>
    <t>FALABELLA DE COLOMBIA SA</t>
  </si>
  <si>
    <t>MARTINEZ GAMA ARQUITECTOS S.A.S</t>
  </si>
  <si>
    <t>CONSULTORES EN INFOMETRIKA S.A.S.</t>
  </si>
  <si>
    <t>COMUNICACIÓN CELULAR SA-COMCEL SA</t>
  </si>
  <si>
    <t xml:space="preserve">Prestar servicios profesionales y especializados de elaboración de levantamientos topográficos e informes de avalúos e informes de avalúos comerciales, para los predios asignados por CISA en todos los departamentos del país, conforme a las directrices, métodos y especificaciones técnicas establecidas en el Anexo No. 1 Especificaciones Técnicas, que hace parte integral del presente contrato. </t>
  </si>
  <si>
    <t>Suministro de medio físico, canjeable única y exclusivamente para la compra de vestuario y/o calzado</t>
  </si>
  <si>
    <t>Suministro e instalación de mobiliario y accesorios para la dotación de los inmuebles donde funcionan las oficinas de las agencias de Suroccidente, Noroccidente, Dirección General y Norte.</t>
  </si>
  <si>
    <t xml:space="preserve">
Realizar adecuaciones correspondientes a obra y redes especializadas, así como mantenimiento, dotación y demás actividades que resulten necesarias en la sede de la Dirección General de CISA, ubicada en la Calle 63 No. 11 – 09 de la ciudad de Bogotá. </t>
  </si>
  <si>
    <t>Prestar los servicios de instalación, configuración, mantenimiento y soporte del sistema de gestión de documentos electrónicos de archivo de código abierto y libre, en la nube, en la modalidad Software as a Service  (SaaS).</t>
  </si>
  <si>
    <t>USCOM SAS</t>
  </si>
  <si>
    <t>Renovación y actualización tecnológica de la Entidad, que incluye el suministro, instalación, configuración, puesta en funcionamiento, servicio de garantía, soporte y mantenimiento de acuerdo con el anexo técnico definido.</t>
  </si>
  <si>
    <t>DIRECCIÓN DE PLANEACIÓN ESTRATÉGICA Y SISTEMAS DE INFORMACIÓN</t>
  </si>
  <si>
    <t>088-2024</t>
  </si>
  <si>
    <t>089-2024</t>
  </si>
  <si>
    <t>HEINSOHN HUMAN GLOBAL SOLUTIONS S.A.S.</t>
  </si>
  <si>
    <t>Prestar los servicios de análisis, diseño e implementación de nuevas funcionalidades y realizar los mantenimientos al sistema RPA (Robotic Process Automation), de acuerdo con los requerimientos definidos por CISA.</t>
  </si>
  <si>
    <t>Realizar el aprovisionamiento, configuración, migración, soporte, mantenimiento, acompañamiento y capacitación del software de Nómina “Heinsohn Nómina” con sus correspondientes módulos de Nómina electrónica y transacciones de nómina electrónica en la nube tipo SaaS</t>
  </si>
  <si>
    <t>Prestar servicios de gestión de contacbilidad de deudores de cartera, venta y administración de inmuebles y relacionamiento con el ciudadano, a través de Business Process Outsourcing (BPO) Call center.</t>
  </si>
  <si>
    <t>Suministro de los carnet corporativos para la identificación de los colaboradores de CISA.</t>
  </si>
  <si>
    <t>COMPRAVENTA</t>
  </si>
  <si>
    <t xml:space="preserve">PRESTACIÓN DE SERVICIOS PROFESIONALES/APOYO A LA GESTIÓN </t>
  </si>
  <si>
    <t>SUSPENSIÓN HASTA EL 06 DE SEPTIEMBRE DE 2024</t>
  </si>
  <si>
    <t>090-2024</t>
  </si>
  <si>
    <t>091-2024</t>
  </si>
  <si>
    <t>092-2024</t>
  </si>
  <si>
    <t>CONELTEL SAS</t>
  </si>
  <si>
    <t>JCAD SAS</t>
  </si>
  <si>
    <t>Se obliga bajo su cuenta y riesgo a realizar las intervenciones de obra, mantenimiento, actualización de redes y demás intervenciones que resulten necesarias en el inmueble con ID 2575, ubicado en la Cra. 10 # 11-78/80 o en la Cl 12 # 9 – 77/85 o en la Calle 12 # 9 – 65-73 del municipio de Sogamoso – Boyacá, para garantizar que en el mismo se puedan, entre otros, prestar servicios de salud.</t>
  </si>
  <si>
    <t>Adquisición y renovación de licencias de los productos CAD.</t>
  </si>
  <si>
    <t>LA GALERÍA INMOBILIARIA LTDA</t>
  </si>
  <si>
    <t>Se obliga a prestar los servicios especializados de analítica de datos e información inmobiliaria especializada que proviene de su frente de datos a nivel nacional, en tiempo real.</t>
  </si>
  <si>
    <t>Se obliga a prestar por sus propios medios o con los de terceros, con plena autonomía técnica, financiera, administrativa  y directiva, servicios de TELECOMUNICACIONES Y TIC A LA MEDIDA con alcance en todo el territorio nacional mediante la suscripción de Ordenes de Servicios – AOS y/o ADENDAS, documentos dentro de los cuales se detallará la descripción de los Servicios y los términos y las condiciones, técnicas, económicas y jurídicas negociados para dicho servicio adicionales a los pactados de forma general en el presente Contrato.</t>
  </si>
  <si>
    <t>110-2023</t>
  </si>
  <si>
    <t xml:space="preserve">G&amp;H INVESTMENTS S.A.S. </t>
  </si>
  <si>
    <t>Prestar los servicios profesionales y especializados de valoración y asesoría en la estructuración del programa de enajenación de los activos estratégicos propios y de terceros representados en negocios fiduciarios, participaciones accionarias, sociedades mercantiles y otros activos, conforme a las directrices, métodos y especificaciones técnicas establecidas en cada Acuerdo de Negocio suscrito entre la VICEPRESIDENCIA DE OPERACIONES DE CENTRAL DE INVERSIONES S.A. - CISA Y EL CONTRATISTA.</t>
  </si>
  <si>
    <t>GERENTE DE ACTIVOS ESTRATÉGICOS</t>
  </si>
  <si>
    <t>DIRECTORA DE COMUNICACIONES Y MERCADEO</t>
  </si>
  <si>
    <t>DIRECTORA DE COMUNICACIONES Y MERCADEO
GERENTE DE SISTEMAS DE INFORMACIÓN</t>
  </si>
  <si>
    <t xml:space="preserve">GERENTE TÉCNICA DE PREDIOS </t>
  </si>
  <si>
    <t>JEFE DE PROCESOS JUDICIALES</t>
  </si>
  <si>
    <t>DIRECTOR JURÍDICO</t>
  </si>
  <si>
    <t>PIEDAD ANGARITA PEÑARANDA</t>
  </si>
  <si>
    <t>093-2024</t>
  </si>
  <si>
    <t>PENSEMOS S.A.</t>
  </si>
  <si>
    <t>094-2024</t>
  </si>
  <si>
    <t>095-2024</t>
  </si>
  <si>
    <t>SERVICIOS DE GESTIÓN INTEGRADA SAS - SERGEINT SAS</t>
  </si>
  <si>
    <t>096-2024</t>
  </si>
  <si>
    <t>SERVIMETERS SAS</t>
  </si>
  <si>
    <t>097-2024</t>
  </si>
  <si>
    <t>CIFRAS Y CONCEPTOS S.A.</t>
  </si>
  <si>
    <t>098-2024</t>
  </si>
  <si>
    <t>CESAR AUGUSTO PIÑEROS RAMÍREZ</t>
  </si>
  <si>
    <t xml:space="preserve">PRESTACIÓN DE SERVICIOS PROFESIONALES </t>
  </si>
  <si>
    <t>Se obliga a prestar los servicios de instalación, configuración, mantenimiento y soporte del Software Suite Visión Empresarial (SCE-ASE).</t>
  </si>
  <si>
    <t>Prestar los servicios de automatización y digitalización de proceso a través de tecnologías RPA ( Robotic Process Automatión) o relacionadas para los proceso de CISA.</t>
  </si>
  <si>
    <t xml:space="preserve">Prestar el servicio de aplicación de Batería de Riesgo Psicosocial de Central de Inversiones S.A., a nivel nacional, brindando apoyo logístico, consolidación e interpretación, así como la presentación de resultados en el informe final. </t>
  </si>
  <si>
    <t>Realizar la auditoría externa de seguimiento para el Sistema de Gestión de Calidad, dando cumplimiento a lo establecido en la norma NTC ISO 9001:2015.</t>
  </si>
  <si>
    <t>Prestar servicios profesionales especializados para el diagnóstico de la viabilidad del proyecto de Comunidades Energéticas y para la implementación de la solución de autogeneración en el predio de propiedad de CISA e la zona Mamonal – Cartagena.</t>
  </si>
  <si>
    <t xml:space="preserve">MELISSA LORENA ALFONSO GARCÍA </t>
  </si>
  <si>
    <t xml:space="preserve">MAURICIO QUIÑONES MONTEALEGRE </t>
  </si>
  <si>
    <t>Mayra Alejandra Castro Aparicio - Abogado de Seguros y Análisis de Información Contractual
Rosmira Esther Gomez Ruiz- Gerente de Contratación</t>
  </si>
  <si>
    <t>DIRECCIÓN DE COMUNICACIONES Y MERCADEO</t>
  </si>
  <si>
    <t>DIRECCIÓN DE COMUNICACIONES Y MERCADEO 
DIRECCIÓN DE PLANEACIÓN ESTRATÉGICA Y SISTEMAS DE INFORMACIÓN</t>
  </si>
  <si>
    <t>DIRECTORA DE PLANEACION ESTRATÉGICA Y SISTEMAS DE LA INFORMACIÓN</t>
  </si>
  <si>
    <t>VICEPRESIDENTE DE SOLUCIONES PARA EL ESTADO</t>
  </si>
  <si>
    <t>CAROLINA GARZÓN LEIVA</t>
  </si>
  <si>
    <t>099-2024</t>
  </si>
  <si>
    <t>100-2024</t>
  </si>
  <si>
    <t>101-2024</t>
  </si>
  <si>
    <t>102-2024</t>
  </si>
  <si>
    <t>103-2024</t>
  </si>
  <si>
    <t>104-2024</t>
  </si>
  <si>
    <t>SAVIAIR S.A.S.</t>
  </si>
  <si>
    <t>BENEMÉRITO CUERPO DE BOMBEROS VOLUNTARIOS DE CALI</t>
  </si>
  <si>
    <t>JULIÁN POVEDA GIRALDO</t>
  </si>
  <si>
    <t>WILLIAM FERNANDO CAMARGO TRIANA</t>
  </si>
  <si>
    <t>LORENA RODRÍGUEZ GONZÁLEZ</t>
  </si>
  <si>
    <t>Realizar el avalúo comercial de la aeronave PIPER PA 31T Matricula HK-2631-G para su comercialización.</t>
  </si>
  <si>
    <t>Prestar el servicio de formación y capacitación en Brigadas de emergencia al grupo de 3 colaboradores de la sede administrativa de Central de Inversiones S.A. ubicada en la ciudad de Cali en la carrera 3 # 12 – 40 oficina 1103.</t>
  </si>
  <si>
    <t xml:space="preserve">Se obliga a prestar servicios profesionales para construir y administrar la comunidad online y gestionar la identidad y la imagen de marca de CISA, en las plataformas de redes sociales, creación de contenido multimedia y desarrollo de estrategias de marketing digital. </t>
  </si>
  <si>
    <t>El contratista se obliga a asesoría técnica y financieramente a la Vicepresidencia de Soluciones para el Estado en la revisión o formulación de nuevas líneas de servicio o proyectos especiales que realice la Vicepresidencia de Soluciones para el Estado de CENTRAL DE INVERSIONES S.A.</t>
  </si>
  <si>
    <t xml:space="preserve">Suministro de tóner y software de administración, mantenimiento integral, soporte y repuestos para las impresoras a nivel nacional de propiedad de Central de Inversiones S.A. </t>
  </si>
  <si>
    <t xml:space="preserve">Prestación de servicios profesionales de apoyo a la realización de los avalúos comerciales de inmuebles propios y de terceros que sean encargados por la Gerencia de Técnica de Predios. Los avalúos comerciales deberán cumplir la normatividad y procedimientos vigentes para la actividad valuatoria. </t>
  </si>
  <si>
    <t>***</t>
  </si>
  <si>
    <t>130-2023</t>
  </si>
  <si>
    <t>GRUPO M&amp;M CONSULTORÍA S.A.S.</t>
  </si>
  <si>
    <t>Realizar los estudios de vulnerabilidad sísmica, reforzamiento estructural, levantamiento y diseño arquitectónico, diseño de redes eléctricas, diseño de redes de iluminación, diseño de redes de telecomunicaciones, redes hidrosanitarias, redes contra incendio, redes HVAC, elaboración de presupuesto, análisis de precios unitarios, especificaciones técnicas y cronograma de ejecución de obra del inmueble localizado en la carrera 10 # 20-30 de Bogotá D.C.</t>
  </si>
  <si>
    <t>GERENTE INMOBILIARIO</t>
  </si>
  <si>
    <t>OC 134687</t>
  </si>
  <si>
    <t>CAJA COLOMBIANA DE SUBSIDIO FAMILIAR COLSUBSIDIO</t>
  </si>
  <si>
    <t>CAJAS ARCHIVO</t>
  </si>
  <si>
    <t>010-2024</t>
  </si>
  <si>
    <t>JUAN FELIPE MUÑOZ MORENO</t>
  </si>
  <si>
    <t>IVAN LEONARDO ROZO RAMÍREZ</t>
  </si>
  <si>
    <t>OS-031-2022</t>
  </si>
  <si>
    <t>CYBERIA COLOMBIA LTDA.</t>
  </si>
  <si>
    <t>Adquirir software especializado Adobe Creative cloud para los diseñadores y acrobet PRO, con el propósito de proteger los documentos en pdf.</t>
  </si>
  <si>
    <t>Informe Contratos Vigentes y Ejecución Presupuestal con corte a 30 de noviembre de 2024</t>
  </si>
  <si>
    <t>105-2024</t>
  </si>
  <si>
    <t>106-2024</t>
  </si>
  <si>
    <t>107-2024</t>
  </si>
  <si>
    <t>108-2024</t>
  </si>
  <si>
    <t>109-2024</t>
  </si>
  <si>
    <t>XIOMARA ALEXANDRA TABORDA TORRES</t>
  </si>
  <si>
    <t>VISITING SERVICE SAS</t>
  </si>
  <si>
    <t xml:space="preserve">Prestar servicios profesionales para adelantar el diagnóstico que permita visibilizar la situación de violencia de género en Central de Inversiones S.A., a través de la herramienta que ella proporcione. </t>
  </si>
  <si>
    <t>Suministro e instalación de dos (2) manejadoras de aire central tipo split 5 TR para la Agencia Norte ubicada en la Carrera 51 B No. 76 - 136 Oficinas: 203 a 208, Edificio Previsora - Barranquilla</t>
  </si>
  <si>
    <t>VICEPRESIDENTA CORPORATIVA</t>
  </si>
  <si>
    <t>SANDRA HELENA MEJÍA GARCIA</t>
  </si>
  <si>
    <t>GERENCIA ADMINISTRATIVA Y DE GESTIÓN DOCUMENTAL</t>
  </si>
  <si>
    <t>MELTEC COMUNICACIONES S.A.</t>
  </si>
  <si>
    <t>110-2024</t>
  </si>
  <si>
    <t>Adquirir una solución de Datacenter Modular Autocontenido y los sistemas que lo componen de acuerdo con las especificaciones descritas en el anexo técnico.</t>
  </si>
  <si>
    <t>CE-001-2024</t>
  </si>
  <si>
    <t>CE-002-2024</t>
  </si>
  <si>
    <t>GRUPO SOLERIUM S.A.S</t>
  </si>
  <si>
    <t>ANGELA JOHANA BELTRAN LOPEZ</t>
  </si>
  <si>
    <t xml:space="preserve">* 018-2020:  Según la cláusula cuarta del contrato la Entidad no reconoce ningún honorario al intermediario de seguros porque estos son cubiertos en su totalidad por las aseguradoras que respaldan la oferta. 
** Las casillas de valores y la de plazo de ejecución de los contratos que están a cargo del Jefe de Procesos Judiciales, se relacionan como "indeterminados",  ya que ambos factores están sujetos al cumplimiento de unas gestiones determinadas por parte de cada uno de los abogados.
***  EL contrato N° 108-2024, 109-2024 y 110-2024 no ha iniciado vigencia, en la medida que, se encuentra pendiente de aprobación de garantías y/o actas de inicio.  </t>
  </si>
  <si>
    <t>Rosmira Esther Gomez Ruiz- Gerente de Contratación</t>
  </si>
  <si>
    <t>Mayra Alejandra Castro Aparicio - Abogado de Seguros y Análisis de Información Contractual</t>
  </si>
  <si>
    <t>GERENTE TÉCNICA DE PREDIOS</t>
  </si>
  <si>
    <t>DECEVAL S.A.</t>
  </si>
  <si>
    <t>Indeterminado</t>
  </si>
  <si>
    <t>EL CONTRATISTA se obliga con CISA a prestar un servicio tecnológico de recuperación ante desastres en la nube que permita implementar el esquema de recuperación de desastres definido por la Entidad en el manual 022 anexo 09 — Estrategias de recuperación de continuidad del Negocio (BCP) y estrategia de recuperación ante desastres DRP)", en todo caso limitado al alcance de los servicios acordado en este contrato y en sus anexos.</t>
  </si>
  <si>
    <t>Arrendamiento de filtros purificadores para agua potable en las actuales y futuras sedes administrativas y/o de operación comercial a nivel nacional con los respectivos mantenimientos periódicos preventivos y correctivos que se requieran Durante la ejecución del contrato.</t>
  </si>
  <si>
    <t>Suministrar e instalar persianas enrollables tipo black-out en las oficinas de la Agencia Norte de CISA, ubicadas en la Carrera 51B No. 76-136 Oficinas: 203 a 208, Edificio Previsora - Barranquilla, en las ubicaciones que indique el supervisor del contrato, con las condiciones técnicas establecidas en el Anexo Técnico No. 1</t>
  </si>
  <si>
    <t>Prestar apoyo operático a los servicios de visita, información, negociación, brigadas y acuerdos de pago, para la cartera administrativa del Banco Agrario y cartera propia de CISA</t>
  </si>
  <si>
    <t>Prestar los servicios profesionales para la actualización tecnológica e implementación de mejoras en el Portal web de CISA</t>
  </si>
  <si>
    <t>053-2024</t>
  </si>
  <si>
    <t>PARKING INTERNACIONAL SAS</t>
  </si>
  <si>
    <t>CONTRATO DE SUMINISTRO</t>
  </si>
  <si>
    <t>EL CONTRATISTA se obliga a recibir a título de depósito, para su guarda, custodia, conservación y restitución, los vehículos asignados a la presidencia de CISA, en el horario lunes a sábado 6:00 hs a 22:00 hs y Domingo 7:00 hs a 18:00 hs.</t>
  </si>
  <si>
    <t>VICTOR  MANUEL SOTO LOPEZ</t>
  </si>
  <si>
    <t>GERENTE DE CARTERA</t>
  </si>
  <si>
    <t>DIANA CAROLINA AMOROCHO AMAYA</t>
  </si>
  <si>
    <t>VICEPRESIDENTA DE OPERACIONES</t>
  </si>
  <si>
    <t>ADHESIÓN</t>
  </si>
  <si>
    <t xml:space="preserve">GERENTE DE PROYECTOS ESTRATÉGICOS </t>
  </si>
  <si>
    <t>JOSE JHEFFERSON MORA LLANOS</t>
  </si>
  <si>
    <t>CASA DE REPUESTO J&amp;B SAS</t>
  </si>
  <si>
    <t>ALIANZA ESTRATÉGICA</t>
  </si>
  <si>
    <t>Participar de manera conjunta, a título de alianza estratégica y de Colaboración, en la formulación, desarrollo y ejecución de un proyecto inmobiliario en la ciudad de santa marta, conforme a las condiciones definidas en el presente contrato.</t>
  </si>
  <si>
    <t>En virtud de la suscripción del presente CONTRATO, DECEVAL por su cuenta, costo y riesgo, con plena autonomía técnica, administrativa y financiera, por su especial conocimiento en la materia, prestara al DEPOSITANTE DIRECTO un servicio que le permita administrar el proceso de emisión, custodia y administración de Pagares desmaterializados, por cuenta propia y/o de terceros, a través del registro de los títulos por medio de la anotación en cuenta, de conformidad con lo regulado en las Leyes 27 de 1990, 527 de 1999 964 de2005; el Decreto2555 de 2010; el Reglamento de Operaciones de DECEVAL y demás normas que se ocupen o se llegaren a ocupar del tema.</t>
  </si>
  <si>
    <t>El contratista se obliga con CISA a renovar las licencias de la plataforma de wifi por 3 años - Xirrus XMS cloud suscripción: a and 3 -radio ap, incluye cambium care advanced support, easy pass for a 2 and 3-radio ap operating with xms-cloud or xms-enterprise y bolsa de 15 horas de soporte durante un año en sitio.</t>
  </si>
  <si>
    <t>EMERMÉDICA S.A.</t>
  </si>
  <si>
    <t>El contratista requiere de la prestación de servicios prehospitalarios (en adelante los "Servicios") por eventos y contingencias que ocurran al personal permanente y transitorio, visitantes, proveedores y contratistas dentro de las instalaciones (en adelante "El área protegida).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</si>
</sst>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 #,##0.00_-;\-&quot;$&quot;\ * #,##0.00_-;_-&quot;$&quot;\ * &quot;-&quot;??_-;_-@_-"/>
    <numFmt numFmtId="164" formatCode="_ * #,##0.00_ ;_ * \-#,##0.00_ ;_ * &quot;-&quot;??_ ;_ @_ "/>
    <numFmt numFmtId="165" formatCode="_-&quot;$&quot;\ * #,##0_-;\-&quot;$&quot;\ * #,##0_-;_-&quot;$&quot;\ * &quot;-&quot;??_-;_-@_-"/>
    <numFmt numFmtId="166" formatCode="_-&quot;$&quot;* #,##0.00_-;\-&quot;$&quot;* #,##0.00_-;_-&quot;$&quot;* &quot;-&quot;??_-;_-@_-"/>
    <numFmt numFmtId="167" formatCode="0.0%"/>
  </numFmts>
  <fonts count="16" x14ac:knownFonts="1">
    <font>
      <sz val="11"/>
      <color theme="1"/>
      <name val="Calibri"/>
      <family val="2"/>
      <scheme val="minor"/>
    </font>
    <font>
      <sz val="11"/>
      <color theme="1"/>
      <name val="Calibri"/>
      <family val="2"/>
      <scheme val="minor"/>
    </font>
    <font>
      <sz val="10"/>
      <name val="Arial"/>
      <family val="2"/>
    </font>
    <font>
      <sz val="10"/>
      <name val="Arial"/>
      <family val="2"/>
    </font>
    <font>
      <sz val="12"/>
      <name val="Calibri"/>
      <family val="2"/>
    </font>
    <font>
      <sz val="8"/>
      <name val="Calibri"/>
      <family val="2"/>
      <scheme val="minor"/>
    </font>
    <font>
      <sz val="10"/>
      <color theme="1"/>
      <name val="Segoe UI"/>
      <family val="2"/>
    </font>
    <font>
      <sz val="12"/>
      <name val="Segoe UI"/>
      <family val="2"/>
    </font>
    <font>
      <b/>
      <sz val="12"/>
      <color theme="0"/>
      <name val="Segoe UI"/>
      <family val="2"/>
    </font>
    <font>
      <b/>
      <sz val="12"/>
      <color rgb="FF404040"/>
      <name val="Segoe UI"/>
      <family val="2"/>
    </font>
    <font>
      <b/>
      <sz val="12"/>
      <color theme="1" tint="0.249977111117893"/>
      <name val="Segoe UI"/>
      <family val="2"/>
    </font>
    <font>
      <sz val="12"/>
      <color theme="1"/>
      <name val="Segoe UI"/>
      <family val="2"/>
    </font>
    <font>
      <b/>
      <sz val="10"/>
      <color theme="1"/>
      <name val="Segoe UI"/>
      <family val="2"/>
    </font>
    <font>
      <sz val="10"/>
      <name val="Segoe UI"/>
      <family val="2"/>
    </font>
    <font>
      <sz val="12"/>
      <color rgb="FFFF0000"/>
      <name val="Segoe UI"/>
      <family val="2"/>
    </font>
    <font>
      <b/>
      <sz val="12"/>
      <color theme="1"/>
      <name val="Segoe UI"/>
      <family val="2"/>
    </font>
  </fonts>
  <fills count="9">
    <fill>
      <patternFill patternType="none"/>
    </fill>
    <fill>
      <patternFill patternType="gray125"/>
    </fill>
    <fill>
      <patternFill patternType="solid">
        <fgColor theme="4" tint="0.39997558519241921"/>
        <bgColor indexed="64"/>
      </patternFill>
    </fill>
    <fill>
      <patternFill patternType="solid">
        <fgColor theme="0"/>
        <bgColor indexed="64"/>
      </patternFill>
    </fill>
    <fill>
      <patternFill patternType="solid">
        <fgColor rgb="FFFFFFFF"/>
        <bgColor rgb="FF000000"/>
      </patternFill>
    </fill>
    <fill>
      <patternFill patternType="solid">
        <fgColor rgb="FFB28A40"/>
        <bgColor indexed="64"/>
      </patternFill>
    </fill>
    <fill>
      <patternFill patternType="solid">
        <fgColor rgb="FFEAD1B9"/>
        <bgColor indexed="64"/>
      </patternFill>
    </fill>
    <fill>
      <patternFill patternType="solid">
        <fgColor theme="4" tint="0.79998168889431442"/>
        <bgColor indexed="64"/>
      </patternFill>
    </fill>
    <fill>
      <patternFill patternType="solid">
        <fgColor theme="4" tint="0.59999389629810485"/>
        <bgColor indexed="64"/>
      </patternFill>
    </fill>
  </fills>
  <borders count="4">
    <border>
      <left/>
      <right/>
      <top/>
      <bottom/>
      <diagonal/>
    </border>
    <border>
      <left style="thin">
        <color rgb="FFB28A40"/>
      </left>
      <right style="thin">
        <color rgb="FFB28A40"/>
      </right>
      <top style="thin">
        <color rgb="FFB28A40"/>
      </top>
      <bottom style="thin">
        <color rgb="FFB28A40"/>
      </bottom>
      <diagonal/>
    </border>
    <border>
      <left style="thin">
        <color indexed="64"/>
      </left>
      <right style="thin">
        <color indexed="64"/>
      </right>
      <top style="thin">
        <color indexed="64"/>
      </top>
      <bottom style="thin">
        <color indexed="64"/>
      </bottom>
      <diagonal/>
    </border>
    <border>
      <left/>
      <right/>
      <top style="thin">
        <color rgb="FFB28A40"/>
      </top>
      <bottom/>
      <diagonal/>
    </border>
  </borders>
  <cellStyleXfs count="133">
    <xf numFmtId="0" fontId="0" fillId="0" borderId="0"/>
    <xf numFmtId="44" fontId="1"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166"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3" fillId="0" borderId="0"/>
    <xf numFmtId="9" fontId="1" fillId="0" borderId="0" applyFont="0" applyFill="0" applyBorder="0" applyAlignment="0" applyProtection="0"/>
    <xf numFmtId="0" fontId="2"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90">
    <xf numFmtId="0" fontId="0" fillId="0" borderId="0" xfId="0"/>
    <xf numFmtId="0" fontId="7" fillId="0" borderId="0" xfId="8" applyFont="1"/>
    <xf numFmtId="0" fontId="7" fillId="0" borderId="0" xfId="0" applyFont="1" applyAlignment="1">
      <alignment horizontal="left" vertical="center" wrapText="1"/>
    </xf>
    <xf numFmtId="0" fontId="7" fillId="0" borderId="0" xfId="8" applyFont="1" applyAlignment="1">
      <alignment horizontal="justify" vertical="center"/>
    </xf>
    <xf numFmtId="165" fontId="7" fillId="0" borderId="0" xfId="1" applyNumberFormat="1" applyFont="1"/>
    <xf numFmtId="9" fontId="7" fillId="0" borderId="0" xfId="9" applyFont="1" applyAlignment="1">
      <alignment wrapText="1"/>
    </xf>
    <xf numFmtId="165" fontId="7" fillId="0" borderId="0" xfId="1" applyNumberFormat="1" applyFont="1" applyFill="1" applyBorder="1" applyAlignment="1">
      <alignment horizontal="center" vertical="center" wrapText="1"/>
    </xf>
    <xf numFmtId="15" fontId="7" fillId="0" borderId="0" xfId="8" applyNumberFormat="1" applyFont="1"/>
    <xf numFmtId="0" fontId="13" fillId="0" borderId="0" xfId="8" applyFont="1"/>
    <xf numFmtId="165" fontId="7" fillId="7" borderId="1" xfId="1" applyNumberFormat="1" applyFont="1" applyFill="1" applyBorder="1" applyAlignment="1">
      <alignment horizontal="center" vertical="center" wrapText="1"/>
    </xf>
    <xf numFmtId="165" fontId="7" fillId="0" borderId="0" xfId="1" applyNumberFormat="1" applyFont="1" applyAlignment="1">
      <alignment wrapText="1"/>
    </xf>
    <xf numFmtId="9" fontId="7" fillId="7" borderId="1" xfId="9" applyFont="1" applyFill="1" applyBorder="1" applyAlignment="1">
      <alignment horizontal="center" vertical="center" wrapText="1"/>
    </xf>
    <xf numFmtId="0" fontId="8" fillId="5" borderId="1" xfId="8" applyFont="1" applyFill="1" applyBorder="1" applyAlignment="1">
      <alignment horizontal="center" vertical="center"/>
    </xf>
    <xf numFmtId="0" fontId="9" fillId="6" borderId="1" xfId="8" applyFont="1" applyFill="1" applyBorder="1" applyAlignment="1">
      <alignment horizontal="center" vertical="center"/>
    </xf>
    <xf numFmtId="0" fontId="10" fillId="6" borderId="1" xfId="8" applyFont="1" applyFill="1" applyBorder="1" applyAlignment="1">
      <alignment horizontal="center" vertical="center"/>
    </xf>
    <xf numFmtId="0" fontId="10" fillId="6" borderId="1" xfId="8" applyFont="1" applyFill="1" applyBorder="1" applyAlignment="1">
      <alignment horizontal="center" vertical="center" wrapText="1"/>
    </xf>
    <xf numFmtId="15" fontId="10" fillId="6" borderId="1" xfId="8" applyNumberFormat="1" applyFont="1" applyFill="1" applyBorder="1" applyAlignment="1">
      <alignment horizontal="center" vertical="center" wrapText="1"/>
    </xf>
    <xf numFmtId="15" fontId="8" fillId="5" borderId="1" xfId="8" applyNumberFormat="1" applyFont="1" applyFill="1" applyBorder="1" applyAlignment="1">
      <alignment horizontal="center" vertical="center" wrapText="1"/>
    </xf>
    <xf numFmtId="165" fontId="10" fillId="6" borderId="1" xfId="1" applyNumberFormat="1" applyFont="1" applyFill="1" applyBorder="1" applyAlignment="1">
      <alignment horizontal="center" vertical="center" wrapText="1"/>
    </xf>
    <xf numFmtId="9" fontId="10" fillId="2" borderId="1" xfId="9" applyFont="1" applyFill="1" applyBorder="1" applyAlignment="1">
      <alignment horizontal="center" vertical="center" wrapText="1"/>
    </xf>
    <xf numFmtId="9" fontId="10" fillId="8" borderId="1" xfId="9" applyFont="1" applyFill="1" applyBorder="1" applyAlignment="1">
      <alignment horizontal="center" vertical="center" wrapText="1"/>
    </xf>
    <xf numFmtId="165" fontId="10" fillId="2" borderId="1" xfId="1" applyNumberFormat="1" applyFont="1" applyFill="1" applyBorder="1" applyAlignment="1">
      <alignment horizontal="center" vertical="center" wrapText="1"/>
    </xf>
    <xf numFmtId="0" fontId="8" fillId="5" borderId="1" xfId="8" applyFont="1" applyFill="1" applyBorder="1" applyAlignment="1">
      <alignment horizontal="center" vertical="center" wrapText="1"/>
    </xf>
    <xf numFmtId="0" fontId="7" fillId="0" borderId="1" xfId="0" applyFont="1" applyBorder="1" applyAlignment="1">
      <alignment horizontal="center" vertical="center" wrapText="1"/>
    </xf>
    <xf numFmtId="0" fontId="7" fillId="3"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7" fillId="3" borderId="1" xfId="0" applyFont="1" applyFill="1" applyBorder="1" applyAlignment="1">
      <alignment horizontal="justify" vertical="center" wrapText="1"/>
    </xf>
    <xf numFmtId="15" fontId="7" fillId="3" borderId="1" xfId="0" applyNumberFormat="1" applyFont="1" applyFill="1" applyBorder="1" applyAlignment="1">
      <alignment horizontal="center" vertical="center"/>
    </xf>
    <xf numFmtId="165" fontId="7" fillId="4" borderId="1" xfId="1" applyNumberFormat="1" applyFont="1" applyFill="1" applyBorder="1" applyAlignment="1">
      <alignment vertical="center"/>
    </xf>
    <xf numFmtId="14" fontId="11" fillId="0" borderId="1" xfId="0" applyNumberFormat="1" applyFont="1" applyBorder="1" applyAlignment="1">
      <alignment horizontal="center" vertical="center"/>
    </xf>
    <xf numFmtId="165" fontId="7" fillId="0" borderId="1" xfId="1" applyNumberFormat="1" applyFont="1" applyFill="1" applyBorder="1" applyAlignment="1">
      <alignment horizontal="center" vertical="center" wrapText="1"/>
    </xf>
    <xf numFmtId="165" fontId="7" fillId="3" borderId="1" xfId="1" applyNumberFormat="1" applyFont="1" applyFill="1" applyBorder="1" applyAlignment="1">
      <alignment vertical="center"/>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horizontal="justify" vertical="center" wrapText="1"/>
    </xf>
    <xf numFmtId="15" fontId="7" fillId="0" borderId="1" xfId="0" applyNumberFormat="1" applyFont="1" applyBorder="1" applyAlignment="1">
      <alignment horizontal="center" vertical="center"/>
    </xf>
    <xf numFmtId="165" fontId="7" fillId="0" borderId="1" xfId="1" applyNumberFormat="1" applyFont="1" applyFill="1" applyBorder="1" applyAlignment="1">
      <alignment vertical="center"/>
    </xf>
    <xf numFmtId="0" fontId="7" fillId="0" borderId="0" xfId="10" applyFont="1"/>
    <xf numFmtId="0" fontId="7" fillId="0" borderId="1" xfId="2" applyNumberFormat="1" applyFont="1" applyFill="1" applyBorder="1" applyAlignment="1">
      <alignment horizontal="center" vertical="center" wrapText="1"/>
    </xf>
    <xf numFmtId="14" fontId="11" fillId="0" borderId="1" xfId="0" applyNumberFormat="1" applyFont="1" applyBorder="1" applyAlignment="1">
      <alignment horizontal="justify" vertical="center" wrapText="1"/>
    </xf>
    <xf numFmtId="15" fontId="11" fillId="0" borderId="1" xfId="0" applyNumberFormat="1" applyFont="1" applyBorder="1" applyAlignment="1">
      <alignment horizontal="center" vertical="center"/>
    </xf>
    <xf numFmtId="15" fontId="11" fillId="0" borderId="1" xfId="0" applyNumberFormat="1" applyFont="1" applyBorder="1" applyAlignment="1">
      <alignment horizontal="center" vertical="center" wrapText="1"/>
    </xf>
    <xf numFmtId="0" fontId="7" fillId="0" borderId="1" xfId="8" applyFont="1" applyBorder="1" applyAlignment="1">
      <alignment horizontal="center" vertical="center" wrapText="1"/>
    </xf>
    <xf numFmtId="0" fontId="7" fillId="0" borderId="1" xfId="8" applyFont="1" applyBorder="1" applyAlignment="1">
      <alignment horizontal="center" vertical="center"/>
    </xf>
    <xf numFmtId="165" fontId="8" fillId="5" borderId="1" xfId="1" applyNumberFormat="1" applyFont="1" applyFill="1" applyBorder="1" applyAlignment="1">
      <alignment horizontal="center" vertical="center" wrapText="1"/>
    </xf>
    <xf numFmtId="0" fontId="11" fillId="0" borderId="0" xfId="0" applyFont="1" applyAlignment="1">
      <alignment horizontal="justify" vertical="center" wrapText="1"/>
    </xf>
    <xf numFmtId="14" fontId="11" fillId="0" borderId="0" xfId="0" applyNumberFormat="1" applyFont="1" applyAlignment="1">
      <alignment horizontal="center" vertical="center"/>
    </xf>
    <xf numFmtId="165" fontId="7" fillId="0" borderId="0" xfId="1" applyNumberFormat="1" applyFont="1" applyBorder="1"/>
    <xf numFmtId="44" fontId="7" fillId="7" borderId="1" xfId="12" applyFont="1" applyFill="1" applyBorder="1" applyAlignment="1">
      <alignment horizontal="center" vertical="center" wrapText="1"/>
    </xf>
    <xf numFmtId="165" fontId="7" fillId="7" borderId="1" xfId="12" applyNumberFormat="1" applyFont="1" applyFill="1" applyBorder="1" applyAlignment="1">
      <alignment horizontal="center" vertical="center" wrapText="1"/>
    </xf>
    <xf numFmtId="0" fontId="9" fillId="6" borderId="1" xfId="8" applyFont="1" applyFill="1" applyBorder="1" applyAlignment="1">
      <alignment horizontal="center" vertical="center" wrapText="1"/>
    </xf>
    <xf numFmtId="9" fontId="4" fillId="7" borderId="1" xfId="9" applyFont="1" applyFill="1" applyBorder="1" applyAlignment="1">
      <alignment horizontal="center" vertical="center" wrapText="1"/>
    </xf>
    <xf numFmtId="9" fontId="7" fillId="7" borderId="1" xfId="10" applyNumberFormat="1" applyFont="1" applyFill="1" applyBorder="1" applyAlignment="1">
      <alignment horizontal="center" vertical="center" wrapText="1"/>
    </xf>
    <xf numFmtId="10" fontId="7" fillId="7" borderId="1" xfId="10" applyNumberFormat="1" applyFont="1" applyFill="1" applyBorder="1" applyAlignment="1">
      <alignment horizontal="center" vertical="center" wrapText="1"/>
    </xf>
    <xf numFmtId="10" fontId="7" fillId="7" borderId="1" xfId="9" applyNumberFormat="1" applyFont="1" applyFill="1" applyBorder="1" applyAlignment="1">
      <alignment horizontal="center" vertical="center" wrapText="1"/>
    </xf>
    <xf numFmtId="0" fontId="7" fillId="0" borderId="1" xfId="0" applyFont="1" applyBorder="1" applyAlignment="1">
      <alignment horizontal="center" vertical="center"/>
    </xf>
    <xf numFmtId="44" fontId="7" fillId="7" borderId="1" xfId="75" applyFont="1" applyFill="1" applyBorder="1" applyAlignment="1">
      <alignment horizontal="center" vertical="center" wrapText="1"/>
    </xf>
    <xf numFmtId="165" fontId="7" fillId="7" borderId="1" xfId="75" applyNumberFormat="1" applyFont="1" applyFill="1" applyBorder="1" applyAlignment="1">
      <alignment horizontal="center" vertical="center" wrapText="1"/>
    </xf>
    <xf numFmtId="167" fontId="7" fillId="7" borderId="1" xfId="9" applyNumberFormat="1" applyFont="1" applyFill="1" applyBorder="1" applyAlignment="1">
      <alignment horizontal="center" vertical="center" wrapText="1"/>
    </xf>
    <xf numFmtId="0" fontId="7" fillId="0" borderId="0" xfId="0" applyFont="1" applyAlignment="1">
      <alignment vertical="center" wrapText="1"/>
    </xf>
    <xf numFmtId="165" fontId="7" fillId="0" borderId="0" xfId="1" applyNumberFormat="1" applyFont="1" applyAlignment="1">
      <alignment vertical="center" wrapText="1"/>
    </xf>
    <xf numFmtId="0" fontId="14" fillId="0" borderId="0" xfId="0" applyFont="1"/>
    <xf numFmtId="15" fontId="7" fillId="0" borderId="0" xfId="0" applyNumberFormat="1" applyFont="1" applyAlignment="1">
      <alignment vertical="center" wrapText="1"/>
    </xf>
    <xf numFmtId="9" fontId="7" fillId="0" borderId="0" xfId="9" applyFont="1" applyAlignment="1">
      <alignment vertical="center" wrapText="1"/>
    </xf>
    <xf numFmtId="0" fontId="7" fillId="0" borderId="1" xfId="10" applyFont="1" applyBorder="1" applyAlignment="1">
      <alignment horizontal="center" vertical="center" wrapText="1"/>
    </xf>
    <xf numFmtId="0" fontId="7" fillId="0" borderId="0" xfId="0" applyFont="1" applyAlignment="1">
      <alignment horizontal="justify" vertical="center" wrapText="1"/>
    </xf>
    <xf numFmtId="0" fontId="7" fillId="0" borderId="2" xfId="0" applyFont="1" applyBorder="1" applyAlignment="1">
      <alignment horizontal="center" vertical="center" wrapText="1"/>
    </xf>
    <xf numFmtId="0" fontId="7" fillId="0" borderId="2" xfId="2" applyNumberFormat="1" applyFont="1" applyFill="1" applyBorder="1" applyAlignment="1">
      <alignment horizontal="center" vertical="center" wrapText="1"/>
    </xf>
    <xf numFmtId="14" fontId="11" fillId="0" borderId="2" xfId="0" applyNumberFormat="1" applyFont="1" applyBorder="1" applyAlignment="1">
      <alignment horizontal="justify" vertical="center" wrapText="1"/>
    </xf>
    <xf numFmtId="15" fontId="11" fillId="0" borderId="2" xfId="0" applyNumberFormat="1" applyFont="1" applyBorder="1" applyAlignment="1">
      <alignment horizontal="center" vertical="center" wrapText="1"/>
    </xf>
    <xf numFmtId="165" fontId="7" fillId="0" borderId="2" xfId="1" applyNumberFormat="1" applyFont="1" applyFill="1" applyBorder="1" applyAlignment="1">
      <alignment horizontal="center" vertical="center" wrapText="1"/>
    </xf>
    <xf numFmtId="0" fontId="8" fillId="5" borderId="1" xfId="10" applyFont="1" applyFill="1" applyBorder="1" applyAlignment="1">
      <alignment horizontal="center" vertical="center"/>
    </xf>
    <xf numFmtId="0" fontId="11" fillId="0" borderId="0" xfId="0" applyFont="1"/>
    <xf numFmtId="9" fontId="7" fillId="0" borderId="0" xfId="9" applyFont="1" applyBorder="1" applyAlignment="1">
      <alignment wrapText="1"/>
    </xf>
    <xf numFmtId="0" fontId="11" fillId="0" borderId="0" xfId="0" applyFont="1" applyAlignment="1">
      <alignment vertical="center"/>
    </xf>
    <xf numFmtId="15" fontId="11" fillId="0" borderId="0" xfId="0" applyNumberFormat="1" applyFont="1" applyAlignment="1">
      <alignment vertical="center"/>
    </xf>
    <xf numFmtId="0" fontId="7" fillId="0" borderId="0" xfId="0" applyFont="1" applyAlignment="1">
      <alignment horizontal="center" vertical="center" wrapText="1"/>
    </xf>
    <xf numFmtId="44" fontId="7" fillId="7" borderId="1" xfId="1" applyFont="1" applyFill="1" applyBorder="1" applyAlignment="1">
      <alignment horizontal="center" vertical="center" wrapText="1"/>
    </xf>
    <xf numFmtId="0" fontId="7" fillId="0" borderId="0" xfId="8" applyFont="1" applyAlignment="1">
      <alignment horizontal="center"/>
    </xf>
    <xf numFmtId="9" fontId="7" fillId="0" borderId="0" xfId="9" applyFont="1" applyAlignment="1">
      <alignment horizontal="center"/>
    </xf>
    <xf numFmtId="165" fontId="7" fillId="0" borderId="0" xfId="1" applyNumberFormat="1" applyFont="1" applyAlignment="1">
      <alignment horizontal="center"/>
    </xf>
    <xf numFmtId="0" fontId="15" fillId="0" borderId="1" xfId="0" applyFont="1" applyBorder="1" applyAlignment="1">
      <alignment horizontal="left" vertical="center"/>
    </xf>
    <xf numFmtId="0" fontId="7" fillId="0" borderId="3" xfId="0" applyFont="1" applyBorder="1" applyAlignment="1">
      <alignment horizontal="left" vertical="center" wrapText="1"/>
    </xf>
    <xf numFmtId="0" fontId="11" fillId="0" borderId="1" xfId="0" applyFont="1" applyBorder="1" applyAlignment="1">
      <alignment horizontal="left" vertical="center"/>
    </xf>
    <xf numFmtId="15" fontId="11" fillId="0" borderId="1" xfId="0" applyNumberFormat="1" applyFont="1" applyBorder="1" applyAlignment="1">
      <alignment horizontal="left" vertical="center"/>
    </xf>
    <xf numFmtId="0" fontId="11" fillId="0" borderId="1" xfId="0" applyFont="1" applyBorder="1" applyAlignment="1">
      <alignment horizontal="left" vertical="center" wrapText="1"/>
    </xf>
    <xf numFmtId="0" fontId="12" fillId="0" borderId="1" xfId="0" applyFont="1" applyBorder="1" applyAlignment="1">
      <alignment horizontal="left"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15" fontId="6" fillId="0" borderId="1" xfId="0" applyNumberFormat="1" applyFont="1" applyBorder="1" applyAlignment="1">
      <alignment horizontal="left" vertical="center"/>
    </xf>
  </cellXfs>
  <cellStyles count="133">
    <cellStyle name="Millares 2" xfId="2" xr:uid="{D06DDBFC-F5E6-41F3-8599-6414C271F988}"/>
    <cellStyle name="Moneda" xfId="1" builtinId="4"/>
    <cellStyle name="Moneda 10" xfId="39" xr:uid="{72CCEAA8-94C1-4A69-8D93-6B8CEFA70A14}"/>
    <cellStyle name="Moneda 10 2" xfId="68" xr:uid="{4D3FDCC7-4202-4E9F-B616-735986005058}"/>
    <cellStyle name="Moneda 10 2 2" xfId="131" xr:uid="{FFF5E87D-6A7B-4D16-9D11-32B5B8D501C7}"/>
    <cellStyle name="Moneda 10 3" xfId="102" xr:uid="{C1279AEA-6470-42FA-82A1-495020A45760}"/>
    <cellStyle name="Moneda 11" xfId="47" xr:uid="{43B1469E-4A97-498F-B1D6-2B7C2371E2D8}"/>
    <cellStyle name="Moneda 11 2" xfId="110" xr:uid="{24D4BF54-1892-4800-B97A-60D8F2DED7DE}"/>
    <cellStyle name="Moneda 12" xfId="52" xr:uid="{E9CFCD1F-A720-442C-BC4A-66F09FEAE0BE}"/>
    <cellStyle name="Moneda 12 2" xfId="115" xr:uid="{2BB7C9BA-2DEC-44C6-9CEC-E87CB8D989AD}"/>
    <cellStyle name="Moneda 13" xfId="60" xr:uid="{03536411-F952-4DB9-8868-0DB6F16D3FDE}"/>
    <cellStyle name="Moneda 13 2" xfId="123" xr:uid="{0EBE8A31-BA59-47B0-A1A0-C0839AD202FB}"/>
    <cellStyle name="Moneda 14" xfId="70" xr:uid="{4254D30F-DCF2-4300-ABBF-FD29D0E11738}"/>
    <cellStyle name="Moneda 2" xfId="5" xr:uid="{0C885CA7-F04C-4724-979D-AD48A9E4B016}"/>
    <cellStyle name="Moneda 2 10" xfId="71" xr:uid="{6DCA547E-B9E1-4788-A8D2-6E6824CA6403}"/>
    <cellStyle name="Moneda 2 2" xfId="7" xr:uid="{9AB4C456-2008-4E76-A813-0690647F2597}"/>
    <cellStyle name="Moneda 2 2 10" xfId="63" xr:uid="{2B4717F2-943E-497F-93DF-ED76DC6E2ABA}"/>
    <cellStyle name="Moneda 2 2 10 2" xfId="126" xr:uid="{54CB718A-FCC0-4667-8141-AD0D0548388A}"/>
    <cellStyle name="Moneda 2 2 11" xfId="73" xr:uid="{47F8E1BB-699E-4635-871A-25DB85EE887A}"/>
    <cellStyle name="Moneda 2 2 2" xfId="12" xr:uid="{0F676061-AF2B-4885-965A-4D77CA69E6D1}"/>
    <cellStyle name="Moneda 2 2 2 2" xfId="20" xr:uid="{0758F5CF-115F-4935-A33B-3E103DB6E9E8}"/>
    <cellStyle name="Moneda 2 2 2 2 2" xfId="83" xr:uid="{939CFD05-6708-40BD-8DF1-02BF69B2D1BC}"/>
    <cellStyle name="Moneda 2 2 2 3" xfId="28" xr:uid="{04179D00-787D-47E2-8A77-C7363925277C}"/>
    <cellStyle name="Moneda 2 2 2 3 2" xfId="69" xr:uid="{00DF4C76-9A85-4C39-A4CE-EB0C5D4949D0}"/>
    <cellStyle name="Moneda 2 2 2 3 2 2" xfId="132" xr:uid="{6FB66DEA-28C1-4672-8025-B70100131FCB}"/>
    <cellStyle name="Moneda 2 2 2 3 3" xfId="91" xr:uid="{6A679E18-0850-4DAA-B37F-579AADDA0522}"/>
    <cellStyle name="Moneda 2 2 2 4" xfId="36" xr:uid="{C1E8A2F6-1BC2-4A3D-80D7-430281618C9F}"/>
    <cellStyle name="Moneda 2 2 2 4 2" xfId="99" xr:uid="{F03B8220-16FA-4EAD-8405-BEF74AAD897B}"/>
    <cellStyle name="Moneda 2 2 2 5" xfId="44" xr:uid="{0EFB9C2B-4BDC-4676-8981-569BFB517870}"/>
    <cellStyle name="Moneda 2 2 2 5 2" xfId="107" xr:uid="{D29CC7A4-E862-4311-ABF1-B7F4D329413B}"/>
    <cellStyle name="Moneda 2 2 2 6" xfId="57" xr:uid="{08243960-B7AA-484C-9438-67D61106FA1F}"/>
    <cellStyle name="Moneda 2 2 2 6 2" xfId="120" xr:uid="{2E2558AC-3020-4350-987C-6C3809F7419E}"/>
    <cellStyle name="Moneda 2 2 2 7" xfId="65" xr:uid="{484F5044-9503-4AC3-AB81-0B70797E369A}"/>
    <cellStyle name="Moneda 2 2 2 7 2" xfId="128" xr:uid="{D281F9EE-537F-4E4F-9B77-1AF4B02718EB}"/>
    <cellStyle name="Moneda 2 2 2 8" xfId="75" xr:uid="{1DA29600-BDC7-42C3-8DAC-A87F16B466BB}"/>
    <cellStyle name="Moneda 2 2 3" xfId="13" xr:uid="{3C8EB5CF-213B-4EEF-BB86-C3DB1C8CC6D8}"/>
    <cellStyle name="Moneda 2 2 3 2" xfId="21" xr:uid="{6A4D5AAE-6754-4D8B-817B-95BCA71E64E3}"/>
    <cellStyle name="Moneda 2 2 3 2 2" xfId="84" xr:uid="{07B9D701-DE95-44C8-9769-6EEACD346671}"/>
    <cellStyle name="Moneda 2 2 3 3" xfId="29" xr:uid="{08EE6CC4-4EE1-4DF4-922A-A89DBCC7674D}"/>
    <cellStyle name="Moneda 2 2 3 3 2" xfId="92" xr:uid="{5074ABAE-4946-4EB6-8D5B-6FCE6C304E26}"/>
    <cellStyle name="Moneda 2 2 3 4" xfId="37" xr:uid="{C21849C9-FA49-4C35-A82D-CDFD0661D71C}"/>
    <cellStyle name="Moneda 2 2 3 4 2" xfId="100" xr:uid="{603A1EF8-8257-47A9-A879-0D980125884C}"/>
    <cellStyle name="Moneda 2 2 3 5" xfId="45" xr:uid="{EA016EA6-2FB6-4452-ABC1-392284159596}"/>
    <cellStyle name="Moneda 2 2 3 5 2" xfId="108" xr:uid="{5DD6EC1A-2905-458B-A45A-587440453E70}"/>
    <cellStyle name="Moneda 2 2 3 6" xfId="58" xr:uid="{889FF96A-632B-4515-B69F-975968DCAB17}"/>
    <cellStyle name="Moneda 2 2 3 6 2" xfId="121" xr:uid="{080BEE83-DC0D-483C-AB89-A7205531C595}"/>
    <cellStyle name="Moneda 2 2 3 7" xfId="66" xr:uid="{7EEA7C15-D04F-43DB-B1FA-74039CE2C850}"/>
    <cellStyle name="Moneda 2 2 3 7 2" xfId="129" xr:uid="{B385C11F-4359-479E-981D-17DB83913039}"/>
    <cellStyle name="Moneda 2 2 3 8" xfId="76" xr:uid="{9539B9AD-5B05-4A94-95C2-AF7FAF520E5D}"/>
    <cellStyle name="Moneda 2 2 4" xfId="18" xr:uid="{A932592F-4330-4206-BBAA-DC67F86EE87C}"/>
    <cellStyle name="Moneda 2 2 4 2" xfId="81" xr:uid="{85650C81-94B2-4861-8F2E-4B07ACDF1CE5}"/>
    <cellStyle name="Moneda 2 2 5" xfId="26" xr:uid="{29D03A1B-B6B9-4C33-B841-69A04466FE5A}"/>
    <cellStyle name="Moneda 2 2 5 2" xfId="89" xr:uid="{7094D175-4A51-4586-967C-4B79214A1E97}"/>
    <cellStyle name="Moneda 2 2 6" xfId="34" xr:uid="{37B51C7F-6E51-4BDE-A712-B91288378EA5}"/>
    <cellStyle name="Moneda 2 2 6 2" xfId="97" xr:uid="{E2F65076-98DF-41EE-BCBB-FB5E48B62D76}"/>
    <cellStyle name="Moneda 2 2 7" xfId="42" xr:uid="{D65771A2-933D-4412-BC91-1FF7BBAEC027}"/>
    <cellStyle name="Moneda 2 2 7 2" xfId="105" xr:uid="{F0373280-C855-4F56-A115-FE5E51FC8E5D}"/>
    <cellStyle name="Moneda 2 2 8" xfId="50" xr:uid="{4E11FB54-E61F-4728-AA9D-2FE0001F8429}"/>
    <cellStyle name="Moneda 2 2 8 2" xfId="113" xr:uid="{5D3019BC-B0BD-4B88-BD85-C6F6F310D60C}"/>
    <cellStyle name="Moneda 2 2 9" xfId="55" xr:uid="{C2B816C0-445F-43A1-AB09-08E452B077E4}"/>
    <cellStyle name="Moneda 2 2 9 2" xfId="118" xr:uid="{7CAE5506-799E-4224-9BE6-565823370A8D}"/>
    <cellStyle name="Moneda 2 3" xfId="16" xr:uid="{E521DA8A-C5B4-4451-996F-D5183F9F37D2}"/>
    <cellStyle name="Moneda 2 3 2" xfId="79" xr:uid="{853F85BA-0345-43B1-B206-DE3A278E8218}"/>
    <cellStyle name="Moneda 2 4" xfId="24" xr:uid="{A09FBE25-DEAF-4916-886E-27F6314BE3B5}"/>
    <cellStyle name="Moneda 2 4 2" xfId="87" xr:uid="{58E1BA02-3B02-40BA-B4CC-2291B888EFFA}"/>
    <cellStyle name="Moneda 2 5" xfId="32" xr:uid="{CB527D07-F57E-4B33-9CC8-A69FE99C909F}"/>
    <cellStyle name="Moneda 2 5 2" xfId="95" xr:uid="{2FBB0775-3626-4E6B-83FC-95A053316B8C}"/>
    <cellStyle name="Moneda 2 6" xfId="40" xr:uid="{6AFE8CDD-0BFF-4612-9473-F76F5822B94D}"/>
    <cellStyle name="Moneda 2 6 2" xfId="103" xr:uid="{9F32D749-18AA-4520-B6A4-667AE068E22F}"/>
    <cellStyle name="Moneda 2 7" xfId="48" xr:uid="{17E4D4B6-C648-474F-9B65-E3078FE3CB60}"/>
    <cellStyle name="Moneda 2 7 2" xfId="111" xr:uid="{F624A5DC-7F00-49E1-B603-F699EDFA2A88}"/>
    <cellStyle name="Moneda 2 8" xfId="53" xr:uid="{0AA5EE41-7598-4A1C-8477-11ED6C020739}"/>
    <cellStyle name="Moneda 2 8 2" xfId="116" xr:uid="{D1CC984C-0FC3-403E-B4ED-5BDAE9F192DA}"/>
    <cellStyle name="Moneda 2 9" xfId="61" xr:uid="{886464B1-E881-44E8-BBB1-07DDA2B5F98B}"/>
    <cellStyle name="Moneda 2 9 2" xfId="124" xr:uid="{6006BC01-DF95-4E5D-B989-009A96294BB1}"/>
    <cellStyle name="Moneda 3" xfId="6" xr:uid="{8D306DED-C07B-46BA-B5EF-EB94353EEEC3}"/>
    <cellStyle name="Moneda 3 2" xfId="17" xr:uid="{882F5235-E637-4CE1-A5DC-B06B3EC54690}"/>
    <cellStyle name="Moneda 3 2 2" xfId="80" xr:uid="{C1AD7A91-2E63-4B2E-B4E5-45DCE0DA7525}"/>
    <cellStyle name="Moneda 3 3" xfId="25" xr:uid="{19CED1FD-2593-4148-8F42-8717E7A3387A}"/>
    <cellStyle name="Moneda 3 3 2" xfId="88" xr:uid="{63D774A7-B407-4163-8726-F305E8BBC835}"/>
    <cellStyle name="Moneda 3 4" xfId="33" xr:uid="{A80D833C-C543-4EB4-AFEB-D94EA6613BAB}"/>
    <cellStyle name="Moneda 3 4 2" xfId="96" xr:uid="{54A8EF27-AFDC-4F79-A9B7-C2843A6F4563}"/>
    <cellStyle name="Moneda 3 5" xfId="41" xr:uid="{FD449388-8A44-409E-AD59-A0256D3346E8}"/>
    <cellStyle name="Moneda 3 5 2" xfId="104" xr:uid="{C45883DA-B960-44D3-9B6C-BD4678134CA2}"/>
    <cellStyle name="Moneda 3 6" xfId="49" xr:uid="{BF90179F-A6B4-4C7B-9FF8-47ED24AF1A44}"/>
    <cellStyle name="Moneda 3 6 2" xfId="112" xr:uid="{EC3E55B4-C09A-42B4-AB64-A7C47723019E}"/>
    <cellStyle name="Moneda 3 7" xfId="54" xr:uid="{FA8A467E-82C5-4FF1-B399-87DE6A9D2CF4}"/>
    <cellStyle name="Moneda 3 7 2" xfId="117" xr:uid="{6B73AEBC-6936-4CBB-81B3-02206C9198FE}"/>
    <cellStyle name="Moneda 3 8" xfId="62" xr:uid="{99BD98CD-48C2-48B7-B790-3BE9B95B35DC}"/>
    <cellStyle name="Moneda 3 8 2" xfId="125" xr:uid="{BFD95B6B-9251-4054-9014-C6D3373577D7}"/>
    <cellStyle name="Moneda 3 9" xfId="72" xr:uid="{CBD8E5B6-5028-4954-A5D2-949C4B9A555B}"/>
    <cellStyle name="Moneda 4" xfId="11" xr:uid="{19D8C1F3-4E47-49D7-AFA7-E7618CDADF5D}"/>
    <cellStyle name="Moneda 4 2" xfId="19" xr:uid="{EF7939C4-5035-48F7-8A02-854D578A7C40}"/>
    <cellStyle name="Moneda 4 2 2" xfId="82" xr:uid="{DF18891A-7E17-4501-8C2C-BB93F84316EE}"/>
    <cellStyle name="Moneda 4 3" xfId="27" xr:uid="{B2D110F0-282A-48DC-B94C-5735DAC7D5CD}"/>
    <cellStyle name="Moneda 4 3 2" xfId="90" xr:uid="{BEEAD223-5A25-4AAA-A2ED-9D6CCAF9C460}"/>
    <cellStyle name="Moneda 4 4" xfId="35" xr:uid="{379489A1-0442-4635-876D-C38EFEB0892B}"/>
    <cellStyle name="Moneda 4 4 2" xfId="98" xr:uid="{8D1832FF-48F7-451E-9BD0-468C8B6BF3EF}"/>
    <cellStyle name="Moneda 4 5" xfId="43" xr:uid="{A8E77F21-340E-4A38-A697-12E9F26113A1}"/>
    <cellStyle name="Moneda 4 5 2" xfId="106" xr:uid="{E20FE9A0-6284-48B0-8912-C6E5CCA067EF}"/>
    <cellStyle name="Moneda 4 6" xfId="51" xr:uid="{1538C661-624B-4771-9014-618C93A4D811}"/>
    <cellStyle name="Moneda 4 6 2" xfId="114" xr:uid="{45C02D88-04C9-4F4D-9F89-C1603AEC5954}"/>
    <cellStyle name="Moneda 4 7" xfId="56" xr:uid="{5A08FB94-2019-40EE-AB02-96E7A0804C9A}"/>
    <cellStyle name="Moneda 4 7 2" xfId="119" xr:uid="{23ADD645-D0B1-4D97-8780-9FAD90CEC1D9}"/>
    <cellStyle name="Moneda 4 8" xfId="64" xr:uid="{4F783CD7-BC00-4531-BE34-D8FAD3EBC0D1}"/>
    <cellStyle name="Moneda 4 8 2" xfId="127" xr:uid="{BEA9728E-3E80-4AFD-8721-7E40CCA0EDE9}"/>
    <cellStyle name="Moneda 4 9" xfId="74" xr:uid="{69EF7C1C-FF4A-4373-BEEC-47B903106890}"/>
    <cellStyle name="Moneda 5" xfId="15" xr:uid="{1DDA9814-45F3-4378-AC69-B300267F4B1F}"/>
    <cellStyle name="Moneda 5 2" xfId="78" xr:uid="{326E4251-C567-4FC2-8F2E-92ECAA2F39D4}"/>
    <cellStyle name="Moneda 6" xfId="4" xr:uid="{6968431E-CFEF-4D68-ADC8-88D5FA22FA32}"/>
    <cellStyle name="Moneda 7" xfId="14" xr:uid="{3854132D-C5B6-4FB0-A60B-6FBC0549FF9A}"/>
    <cellStyle name="Moneda 7 2" xfId="22" xr:uid="{2299EDE7-A350-4167-BA72-6F9BD4BADBE7}"/>
    <cellStyle name="Moneda 7 2 2" xfId="85" xr:uid="{7800E1DA-D987-4702-9CB2-89CABAE5B01F}"/>
    <cellStyle name="Moneda 7 3" xfId="30" xr:uid="{6DA9EF4F-A769-45FD-B8D4-1A0FFE168BA9}"/>
    <cellStyle name="Moneda 7 3 2" xfId="93" xr:uid="{FA0315DC-AD4E-472E-869B-20544C335480}"/>
    <cellStyle name="Moneda 7 4" xfId="38" xr:uid="{BBACD61A-FE73-41B5-8BE4-2E927F692411}"/>
    <cellStyle name="Moneda 7 4 2" xfId="101" xr:uid="{896124E6-7B02-4EC6-8D99-E46D2F014242}"/>
    <cellStyle name="Moneda 7 5" xfId="46" xr:uid="{7E7F3E0C-BA73-410D-A9EE-4417AE23ED74}"/>
    <cellStyle name="Moneda 7 5 2" xfId="109" xr:uid="{52C8DD41-B5E0-4E9F-886C-F13F7456BF96}"/>
    <cellStyle name="Moneda 7 6" xfId="59" xr:uid="{38539FE7-CEB1-45B1-B61B-E46E8A2373CF}"/>
    <cellStyle name="Moneda 7 6 2" xfId="122" xr:uid="{B43CFB4E-F439-4930-85EC-E956C4CECB51}"/>
    <cellStyle name="Moneda 7 7" xfId="67" xr:uid="{7A978661-03EF-4D80-AEC9-ADA03656208E}"/>
    <cellStyle name="Moneda 7 7 2" xfId="130" xr:uid="{23F62116-A630-4301-9882-B2804BDB28E0}"/>
    <cellStyle name="Moneda 7 8" xfId="77" xr:uid="{34099DBD-CD23-4A65-96AB-EAB4BBE7A13E}"/>
    <cellStyle name="Moneda 8" xfId="23" xr:uid="{82FD9086-FC99-496B-B2ED-55791E9CCBE7}"/>
    <cellStyle name="Moneda 8 2" xfId="86" xr:uid="{8C81A817-4A42-407A-A371-BB06E3345A85}"/>
    <cellStyle name="Moneda 9" xfId="31" xr:uid="{4819243A-8BE8-4B05-B60C-E58FB39B571C}"/>
    <cellStyle name="Moneda 9 2" xfId="94" xr:uid="{7332375B-94D9-4363-B961-B97E67B5CD07}"/>
    <cellStyle name="Normal" xfId="0" builtinId="0"/>
    <cellStyle name="Normal 2" xfId="8" xr:uid="{BF411021-CCD5-4361-B117-8905BF8C454B}"/>
    <cellStyle name="Normal 2 2" xfId="10" xr:uid="{0973A4EA-7D4D-42DE-B0A7-D69538C20176}"/>
    <cellStyle name="Porcentaje" xfId="9" builtinId="5"/>
    <cellStyle name="Porcentaje 3 3" xfId="3" xr:uid="{71D8E6AB-4887-4363-A6BE-6047F4D0E9D6}"/>
  </cellStyles>
  <dxfs count="0"/>
  <tableStyles count="0" defaultTableStyle="TableStyleMedium2" defaultPivotStyle="PivotStyleLight16"/>
  <colors>
    <mruColors>
      <color rgb="FFB28A40"/>
      <color rgb="FFEAD1B9"/>
      <color rgb="FF4040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16711</xdr:colOff>
      <xdr:row>0</xdr:row>
      <xdr:rowOff>0</xdr:rowOff>
    </xdr:from>
    <xdr:to>
      <xdr:col>2</xdr:col>
      <xdr:colOff>197939</xdr:colOff>
      <xdr:row>0</xdr:row>
      <xdr:rowOff>1770224</xdr:rowOff>
    </xdr:to>
    <xdr:pic>
      <xdr:nvPicPr>
        <xdr:cNvPr id="2" name="Imagen 1">
          <a:extLst>
            <a:ext uri="{FF2B5EF4-FFF2-40B4-BE49-F238E27FC236}">
              <a16:creationId xmlns:a16="http://schemas.microsoft.com/office/drawing/2014/main" id="{FF7E1B5F-B2B6-4FB1-A038-A8D0D2D0018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711" y="0"/>
          <a:ext cx="2151943" cy="1783236"/>
        </a:xfrm>
        <a:prstGeom prst="rect">
          <a:avLst/>
        </a:prstGeom>
      </xdr:spPr>
    </xdr:pic>
    <xdr:clientData/>
  </xdr:twoCellAnchor>
  <xdr:twoCellAnchor editAs="oneCell">
    <xdr:from>
      <xdr:col>19</xdr:col>
      <xdr:colOff>838255</xdr:colOff>
      <xdr:row>0</xdr:row>
      <xdr:rowOff>0</xdr:rowOff>
    </xdr:from>
    <xdr:to>
      <xdr:col>20</xdr:col>
      <xdr:colOff>318</xdr:colOff>
      <xdr:row>0</xdr:row>
      <xdr:rowOff>1754417</xdr:rowOff>
    </xdr:to>
    <xdr:pic>
      <xdr:nvPicPr>
        <xdr:cNvPr id="4" name="Imagen 3">
          <a:extLst>
            <a:ext uri="{FF2B5EF4-FFF2-40B4-BE49-F238E27FC236}">
              <a16:creationId xmlns:a16="http://schemas.microsoft.com/office/drawing/2014/main" id="{DDFABC48-B064-4576-A9FC-1E47C989468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8704555" y="0"/>
          <a:ext cx="1835991" cy="1754417"/>
        </a:xfrm>
        <a:prstGeom prst="rect">
          <a:avLst/>
        </a:prstGeom>
      </xdr:spPr>
    </xdr:pic>
    <xdr:clientData/>
  </xdr:twoCellAnchor>
  <xdr:twoCellAnchor>
    <xdr:from>
      <xdr:col>10</xdr:col>
      <xdr:colOff>1545167</xdr:colOff>
      <xdr:row>0</xdr:row>
      <xdr:rowOff>122768</xdr:rowOff>
    </xdr:from>
    <xdr:to>
      <xdr:col>17</xdr:col>
      <xdr:colOff>4140201</xdr:colOff>
      <xdr:row>0</xdr:row>
      <xdr:rowOff>1697568</xdr:rowOff>
    </xdr:to>
    <xdr:sp macro="" textlink="">
      <xdr:nvSpPr>
        <xdr:cNvPr id="6" name="TextBox 11">
          <a:extLst>
            <a:ext uri="{FF2B5EF4-FFF2-40B4-BE49-F238E27FC236}">
              <a16:creationId xmlns:a16="http://schemas.microsoft.com/office/drawing/2014/main" id="{AC66791D-F5C4-478B-BB12-DAEBDAE6E2BD}"/>
            </a:ext>
          </a:extLst>
        </xdr:cNvPr>
        <xdr:cNvSpPr txBox="1"/>
      </xdr:nvSpPr>
      <xdr:spPr>
        <a:xfrm>
          <a:off x="8974667" y="122768"/>
          <a:ext cx="17813867" cy="157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3600" b="1">
              <a:solidFill>
                <a:schemeClr val="tx1">
                  <a:lumMod val="65000"/>
                  <a:lumOff val="35000"/>
                </a:schemeClr>
              </a:solidFill>
              <a:latin typeface="Segoe UI" panose="020B0502040204020203" pitchFamily="34" charset="0"/>
              <a:cs typeface="Segoe UI" panose="020B0502040204020203" pitchFamily="34" charset="0"/>
            </a:rPr>
            <a:t>INFORME DE CONTRATOS VIGENTES Y EJECUCIÓN PRESUPUESTAL </a:t>
          </a:r>
        </a:p>
        <a:p>
          <a:pPr algn="ctr"/>
          <a:r>
            <a:rPr lang="en-US" sz="3600" b="1">
              <a:solidFill>
                <a:schemeClr val="tx1">
                  <a:lumMod val="65000"/>
                  <a:lumOff val="35000"/>
                </a:schemeClr>
              </a:solidFill>
              <a:latin typeface="Segoe UI" panose="020B0502040204020203" pitchFamily="34" charset="0"/>
              <a:cs typeface="Segoe UI" panose="020B0502040204020203" pitchFamily="34" charset="0"/>
            </a:rPr>
            <a:t>CON CORTE A 30 DE NOVIEMBRE DE 2024</a:t>
          </a:r>
        </a:p>
      </xdr:txBody>
    </xdr:sp>
    <xdr:clientData/>
  </xdr:twoCellAnchor>
  <xdr:twoCellAnchor editAs="oneCell">
    <xdr:from>
      <xdr:col>2</xdr:col>
      <xdr:colOff>878417</xdr:colOff>
      <xdr:row>0</xdr:row>
      <xdr:rowOff>173567</xdr:rowOff>
    </xdr:from>
    <xdr:to>
      <xdr:col>7</xdr:col>
      <xdr:colOff>984797</xdr:colOff>
      <xdr:row>1</xdr:row>
      <xdr:rowOff>46567</xdr:rowOff>
    </xdr:to>
    <xdr:pic>
      <xdr:nvPicPr>
        <xdr:cNvPr id="5" name="Imagen 4">
          <a:extLst>
            <a:ext uri="{FF2B5EF4-FFF2-40B4-BE49-F238E27FC236}">
              <a16:creationId xmlns:a16="http://schemas.microsoft.com/office/drawing/2014/main" id="{4F6B621B-4426-CECC-4784-92C87301B7D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151717" y="173567"/>
          <a:ext cx="4607953" cy="1701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16711</xdr:colOff>
      <xdr:row>0</xdr:row>
      <xdr:rowOff>0</xdr:rowOff>
    </xdr:from>
    <xdr:to>
      <xdr:col>1</xdr:col>
      <xdr:colOff>1239339</xdr:colOff>
      <xdr:row>0</xdr:row>
      <xdr:rowOff>1770224</xdr:rowOff>
    </xdr:to>
    <xdr:pic>
      <xdr:nvPicPr>
        <xdr:cNvPr id="2" name="Imagen 1">
          <a:extLst>
            <a:ext uri="{FF2B5EF4-FFF2-40B4-BE49-F238E27FC236}">
              <a16:creationId xmlns:a16="http://schemas.microsoft.com/office/drawing/2014/main" id="{7A468C4D-98D9-4C5C-970A-674D3A28796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711" y="0"/>
          <a:ext cx="2117978" cy="1770224"/>
        </a:xfrm>
        <a:prstGeom prst="rect">
          <a:avLst/>
        </a:prstGeom>
      </xdr:spPr>
    </xdr:pic>
    <xdr:clientData/>
  </xdr:twoCellAnchor>
  <xdr:twoCellAnchor editAs="oneCell">
    <xdr:from>
      <xdr:col>19</xdr:col>
      <xdr:colOff>838255</xdr:colOff>
      <xdr:row>0</xdr:row>
      <xdr:rowOff>0</xdr:rowOff>
    </xdr:from>
    <xdr:to>
      <xdr:col>20</xdr:col>
      <xdr:colOff>319</xdr:colOff>
      <xdr:row>0</xdr:row>
      <xdr:rowOff>1754417</xdr:rowOff>
    </xdr:to>
    <xdr:pic>
      <xdr:nvPicPr>
        <xdr:cNvPr id="3" name="Imagen 2">
          <a:extLst>
            <a:ext uri="{FF2B5EF4-FFF2-40B4-BE49-F238E27FC236}">
              <a16:creationId xmlns:a16="http://schemas.microsoft.com/office/drawing/2014/main" id="{8E07B8E4-732C-4856-BFF5-460A2BB9CDF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244430" y="0"/>
          <a:ext cx="1886214" cy="1754417"/>
        </a:xfrm>
        <a:prstGeom prst="rect">
          <a:avLst/>
        </a:prstGeom>
      </xdr:spPr>
    </xdr:pic>
    <xdr:clientData/>
  </xdr:twoCellAnchor>
  <xdr:twoCellAnchor>
    <xdr:from>
      <xdr:col>10</xdr:col>
      <xdr:colOff>1545167</xdr:colOff>
      <xdr:row>0</xdr:row>
      <xdr:rowOff>122768</xdr:rowOff>
    </xdr:from>
    <xdr:to>
      <xdr:col>17</xdr:col>
      <xdr:colOff>4140201</xdr:colOff>
      <xdr:row>0</xdr:row>
      <xdr:rowOff>1697568</xdr:rowOff>
    </xdr:to>
    <xdr:sp macro="" textlink="">
      <xdr:nvSpPr>
        <xdr:cNvPr id="4" name="TextBox 11">
          <a:extLst>
            <a:ext uri="{FF2B5EF4-FFF2-40B4-BE49-F238E27FC236}">
              <a16:creationId xmlns:a16="http://schemas.microsoft.com/office/drawing/2014/main" id="{A0BA0C76-B391-4DBD-A8BA-0A800866C836}"/>
            </a:ext>
          </a:extLst>
        </xdr:cNvPr>
        <xdr:cNvSpPr txBox="1"/>
      </xdr:nvSpPr>
      <xdr:spPr>
        <a:xfrm>
          <a:off x="26119667" y="125943"/>
          <a:ext cx="17838209" cy="1571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3600" b="1">
              <a:solidFill>
                <a:schemeClr val="tx1">
                  <a:lumMod val="65000"/>
                  <a:lumOff val="35000"/>
                </a:schemeClr>
              </a:solidFill>
              <a:latin typeface="Segoe UI" panose="020B0502040204020203" pitchFamily="34" charset="0"/>
              <a:cs typeface="Segoe UI" panose="020B0502040204020203" pitchFamily="34" charset="0"/>
            </a:rPr>
            <a:t>INFORME DE CONTRATOS VIGENTES Y EJECUCIÓN PRESUPUESTAL </a:t>
          </a:r>
        </a:p>
        <a:p>
          <a:pPr algn="ctr"/>
          <a:r>
            <a:rPr lang="en-US" sz="3600" b="1">
              <a:solidFill>
                <a:schemeClr val="tx1">
                  <a:lumMod val="65000"/>
                  <a:lumOff val="35000"/>
                </a:schemeClr>
              </a:solidFill>
              <a:latin typeface="Segoe UI" panose="020B0502040204020203" pitchFamily="34" charset="0"/>
              <a:cs typeface="Segoe UI" panose="020B0502040204020203" pitchFamily="34" charset="0"/>
            </a:rPr>
            <a:t>CON CORTE A 30 DE NOVIEMBRE DE 2024</a:t>
          </a:r>
        </a:p>
      </xdr:txBody>
    </xdr:sp>
    <xdr:clientData/>
  </xdr:twoCellAnchor>
  <xdr:twoCellAnchor editAs="oneCell">
    <xdr:from>
      <xdr:col>2</xdr:col>
      <xdr:colOff>1259417</xdr:colOff>
      <xdr:row>0</xdr:row>
      <xdr:rowOff>21167</xdr:rowOff>
    </xdr:from>
    <xdr:to>
      <xdr:col>5</xdr:col>
      <xdr:colOff>1190595</xdr:colOff>
      <xdr:row>0</xdr:row>
      <xdr:rowOff>1726142</xdr:rowOff>
    </xdr:to>
    <xdr:pic>
      <xdr:nvPicPr>
        <xdr:cNvPr id="5" name="Imagen 4">
          <a:extLst>
            <a:ext uri="{FF2B5EF4-FFF2-40B4-BE49-F238E27FC236}">
              <a16:creationId xmlns:a16="http://schemas.microsoft.com/office/drawing/2014/main" id="{D3B9CE62-D554-441C-84B1-BB97F18FC73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516842" y="21167"/>
          <a:ext cx="4582553" cy="1701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13825</xdr:colOff>
      <xdr:row>0</xdr:row>
      <xdr:rowOff>0</xdr:rowOff>
    </xdr:from>
    <xdr:to>
      <xdr:col>1</xdr:col>
      <xdr:colOff>1351016</xdr:colOff>
      <xdr:row>0</xdr:row>
      <xdr:rowOff>1774246</xdr:rowOff>
    </xdr:to>
    <xdr:pic>
      <xdr:nvPicPr>
        <xdr:cNvPr id="2" name="Imagen 1">
          <a:extLst>
            <a:ext uri="{FF2B5EF4-FFF2-40B4-BE49-F238E27FC236}">
              <a16:creationId xmlns:a16="http://schemas.microsoft.com/office/drawing/2014/main" id="{AD21544D-D766-426E-BE54-ED4237F6825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825" y="0"/>
          <a:ext cx="2242701" cy="1778056"/>
        </a:xfrm>
        <a:prstGeom prst="rect">
          <a:avLst/>
        </a:prstGeom>
      </xdr:spPr>
    </xdr:pic>
    <xdr:clientData/>
  </xdr:twoCellAnchor>
  <xdr:twoCellAnchor editAs="oneCell">
    <xdr:from>
      <xdr:col>19</xdr:col>
      <xdr:colOff>543212</xdr:colOff>
      <xdr:row>0</xdr:row>
      <xdr:rowOff>17318</xdr:rowOff>
    </xdr:from>
    <xdr:to>
      <xdr:col>19</xdr:col>
      <xdr:colOff>2094395</xdr:colOff>
      <xdr:row>0</xdr:row>
      <xdr:rowOff>1774217</xdr:rowOff>
    </xdr:to>
    <xdr:pic>
      <xdr:nvPicPr>
        <xdr:cNvPr id="4" name="Imagen 3">
          <a:extLst>
            <a:ext uri="{FF2B5EF4-FFF2-40B4-BE49-F238E27FC236}">
              <a16:creationId xmlns:a16="http://schemas.microsoft.com/office/drawing/2014/main" id="{3DDAD20D-6EAF-4339-8F13-9376B04E519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3145939" y="17318"/>
          <a:ext cx="1633733" cy="1766482"/>
        </a:xfrm>
        <a:prstGeom prst="rect">
          <a:avLst/>
        </a:prstGeom>
      </xdr:spPr>
    </xdr:pic>
    <xdr:clientData/>
  </xdr:twoCellAnchor>
  <xdr:twoCellAnchor>
    <xdr:from>
      <xdr:col>2</xdr:col>
      <xdr:colOff>4575294</xdr:colOff>
      <xdr:row>0</xdr:row>
      <xdr:rowOff>502134</xdr:rowOff>
    </xdr:from>
    <xdr:to>
      <xdr:col>2</xdr:col>
      <xdr:colOff>9245978</xdr:colOff>
      <xdr:row>0</xdr:row>
      <xdr:rowOff>1234941</xdr:rowOff>
    </xdr:to>
    <xdr:sp macro="" textlink="">
      <xdr:nvSpPr>
        <xdr:cNvPr id="5" name="TextBox 11">
          <a:extLst>
            <a:ext uri="{FF2B5EF4-FFF2-40B4-BE49-F238E27FC236}">
              <a16:creationId xmlns:a16="http://schemas.microsoft.com/office/drawing/2014/main" id="{51277ED5-6922-421B-A1F6-E654F5E2AFFC}"/>
            </a:ext>
          </a:extLst>
        </xdr:cNvPr>
        <xdr:cNvSpPr txBox="1"/>
      </xdr:nvSpPr>
      <xdr:spPr>
        <a:xfrm>
          <a:off x="7769344" y="505309"/>
          <a:ext cx="3434" cy="7264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3600" b="0">
              <a:solidFill>
                <a:schemeClr val="tx1">
                  <a:lumMod val="65000"/>
                  <a:lumOff val="35000"/>
                </a:schemeClr>
              </a:solidFill>
              <a:latin typeface="Calibri" panose="020F0502020204030204" pitchFamily="34" charset="0"/>
              <a:cs typeface="Calibri" panose="020F0502020204030204" pitchFamily="34" charset="0"/>
            </a:rPr>
            <a:t>CABEZOTE EXCEL 2020</a:t>
          </a:r>
        </a:p>
      </xdr:txBody>
    </xdr:sp>
    <xdr:clientData/>
  </xdr:twoCellAnchor>
  <xdr:twoCellAnchor>
    <xdr:from>
      <xdr:col>6</xdr:col>
      <xdr:colOff>55558</xdr:colOff>
      <xdr:row>0</xdr:row>
      <xdr:rowOff>211219</xdr:rowOff>
    </xdr:from>
    <xdr:to>
      <xdr:col>16</xdr:col>
      <xdr:colOff>1426632</xdr:colOff>
      <xdr:row>0</xdr:row>
      <xdr:rowOff>1752600</xdr:rowOff>
    </xdr:to>
    <xdr:sp macro="" textlink="">
      <xdr:nvSpPr>
        <xdr:cNvPr id="6" name="TextBox 11">
          <a:extLst>
            <a:ext uri="{FF2B5EF4-FFF2-40B4-BE49-F238E27FC236}">
              <a16:creationId xmlns:a16="http://schemas.microsoft.com/office/drawing/2014/main" id="{9B4E90A6-3812-44C1-8C75-8E49CE4C328B}"/>
            </a:ext>
          </a:extLst>
        </xdr:cNvPr>
        <xdr:cNvSpPr txBox="1"/>
      </xdr:nvSpPr>
      <xdr:spPr>
        <a:xfrm>
          <a:off x="12780958" y="211219"/>
          <a:ext cx="24993074" cy="15413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4400" b="1">
              <a:solidFill>
                <a:schemeClr val="tx1">
                  <a:lumMod val="65000"/>
                  <a:lumOff val="35000"/>
                </a:schemeClr>
              </a:solidFill>
              <a:latin typeface="Calibri" panose="020F0502020204030204" pitchFamily="34" charset="0"/>
              <a:cs typeface="Calibri" panose="020F0502020204030204" pitchFamily="34" charset="0"/>
            </a:rPr>
            <a:t>INFORME DE ÓRDENES DE SERVICIO VIGENTES Y EJECUCIÓN PRESUPUESTAL </a:t>
          </a:r>
        </a:p>
        <a:p>
          <a:pPr algn="ctr"/>
          <a:r>
            <a:rPr lang="en-US" sz="4400" b="1">
              <a:solidFill>
                <a:schemeClr val="tx1">
                  <a:lumMod val="65000"/>
                  <a:lumOff val="35000"/>
                </a:schemeClr>
              </a:solidFill>
              <a:latin typeface="Calibri" panose="020F0502020204030204" pitchFamily="34" charset="0"/>
              <a:cs typeface="Calibri" panose="020F0502020204030204" pitchFamily="34" charset="0"/>
            </a:rPr>
            <a:t>CON</a:t>
          </a:r>
          <a:r>
            <a:rPr lang="en-US" sz="4400" b="1" baseline="0">
              <a:solidFill>
                <a:schemeClr val="tx1">
                  <a:lumMod val="65000"/>
                  <a:lumOff val="35000"/>
                </a:schemeClr>
              </a:solidFill>
              <a:latin typeface="Calibri" panose="020F0502020204030204" pitchFamily="34" charset="0"/>
              <a:cs typeface="Calibri" panose="020F0502020204030204" pitchFamily="34" charset="0"/>
            </a:rPr>
            <a:t> </a:t>
          </a:r>
          <a:r>
            <a:rPr lang="en-US" sz="4400" b="1">
              <a:solidFill>
                <a:schemeClr val="tx1">
                  <a:lumMod val="65000"/>
                  <a:lumOff val="35000"/>
                </a:schemeClr>
              </a:solidFill>
              <a:latin typeface="Calibri" panose="020F0502020204030204" pitchFamily="34" charset="0"/>
              <a:cs typeface="Calibri" panose="020F0502020204030204" pitchFamily="34" charset="0"/>
            </a:rPr>
            <a:t>CORTE A </a:t>
          </a:r>
          <a:r>
            <a:rPr lang="en-US" sz="4400" b="1">
              <a:solidFill>
                <a:schemeClr val="tx1">
                  <a:lumMod val="65000"/>
                  <a:lumOff val="35000"/>
                </a:schemeClr>
              </a:solidFill>
              <a:latin typeface="Calibri" panose="020F0502020204030204" pitchFamily="34" charset="0"/>
              <a:ea typeface="+mn-ea"/>
              <a:cs typeface="Calibri" panose="020F0502020204030204" pitchFamily="34" charset="0"/>
            </a:rPr>
            <a:t>30 DE NOVIEMBRE DE 2024</a:t>
          </a:r>
        </a:p>
      </xdr:txBody>
    </xdr:sp>
    <xdr:clientData/>
  </xdr:twoCellAnchor>
  <xdr:twoCellAnchor editAs="oneCell">
    <xdr:from>
      <xdr:col>2</xdr:col>
      <xdr:colOff>2032000</xdr:colOff>
      <xdr:row>0</xdr:row>
      <xdr:rowOff>0</xdr:rowOff>
    </xdr:from>
    <xdr:to>
      <xdr:col>4</xdr:col>
      <xdr:colOff>561975</xdr:colOff>
      <xdr:row>0</xdr:row>
      <xdr:rowOff>1704975</xdr:rowOff>
    </xdr:to>
    <xdr:pic>
      <xdr:nvPicPr>
        <xdr:cNvPr id="3" name="Imagen 2">
          <a:extLst>
            <a:ext uri="{FF2B5EF4-FFF2-40B4-BE49-F238E27FC236}">
              <a16:creationId xmlns:a16="http://schemas.microsoft.com/office/drawing/2014/main" id="{183AB1C4-28C5-4BAF-AD53-721A5755E5A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334000" y="0"/>
          <a:ext cx="4572000" cy="1701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16711</xdr:colOff>
      <xdr:row>0</xdr:row>
      <xdr:rowOff>0</xdr:rowOff>
    </xdr:from>
    <xdr:to>
      <xdr:col>1</xdr:col>
      <xdr:colOff>1209971</xdr:colOff>
      <xdr:row>0</xdr:row>
      <xdr:rowOff>1770436</xdr:rowOff>
    </xdr:to>
    <xdr:pic>
      <xdr:nvPicPr>
        <xdr:cNvPr id="2" name="Imagen 1">
          <a:extLst>
            <a:ext uri="{FF2B5EF4-FFF2-40B4-BE49-F238E27FC236}">
              <a16:creationId xmlns:a16="http://schemas.microsoft.com/office/drawing/2014/main" id="{486AFAB7-CA41-48F0-ABF6-43F7B9272CA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711" y="0"/>
          <a:ext cx="2155285" cy="1781231"/>
        </a:xfrm>
        <a:prstGeom prst="rect">
          <a:avLst/>
        </a:prstGeom>
      </xdr:spPr>
    </xdr:pic>
    <xdr:clientData/>
  </xdr:twoCellAnchor>
  <xdr:twoCellAnchor editAs="oneCell">
    <xdr:from>
      <xdr:col>18</xdr:col>
      <xdr:colOff>543212</xdr:colOff>
      <xdr:row>0</xdr:row>
      <xdr:rowOff>17318</xdr:rowOff>
    </xdr:from>
    <xdr:to>
      <xdr:col>19</xdr:col>
      <xdr:colOff>3843</xdr:colOff>
      <xdr:row>0</xdr:row>
      <xdr:rowOff>1770407</xdr:rowOff>
    </xdr:to>
    <xdr:pic>
      <xdr:nvPicPr>
        <xdr:cNvPr id="4" name="Imagen 3">
          <a:extLst>
            <a:ext uri="{FF2B5EF4-FFF2-40B4-BE49-F238E27FC236}">
              <a16:creationId xmlns:a16="http://schemas.microsoft.com/office/drawing/2014/main" id="{C2E0F783-535C-42F8-9125-CB8E3DCA35E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2669112" y="17318"/>
          <a:ext cx="1643258" cy="1763884"/>
        </a:xfrm>
        <a:prstGeom prst="rect">
          <a:avLst/>
        </a:prstGeom>
      </xdr:spPr>
    </xdr:pic>
    <xdr:clientData/>
  </xdr:twoCellAnchor>
  <xdr:twoCellAnchor>
    <xdr:from>
      <xdr:col>2</xdr:col>
      <xdr:colOff>4575294</xdr:colOff>
      <xdr:row>0</xdr:row>
      <xdr:rowOff>502134</xdr:rowOff>
    </xdr:from>
    <xdr:to>
      <xdr:col>2</xdr:col>
      <xdr:colOff>9245978</xdr:colOff>
      <xdr:row>0</xdr:row>
      <xdr:rowOff>1234941</xdr:rowOff>
    </xdr:to>
    <xdr:sp macro="" textlink="">
      <xdr:nvSpPr>
        <xdr:cNvPr id="5" name="TextBox 11">
          <a:extLst>
            <a:ext uri="{FF2B5EF4-FFF2-40B4-BE49-F238E27FC236}">
              <a16:creationId xmlns:a16="http://schemas.microsoft.com/office/drawing/2014/main" id="{E68E4E2C-744D-4C41-984B-E8EDBBDE4AEE}"/>
            </a:ext>
          </a:extLst>
        </xdr:cNvPr>
        <xdr:cNvSpPr txBox="1"/>
      </xdr:nvSpPr>
      <xdr:spPr>
        <a:xfrm>
          <a:off x="7769344" y="505309"/>
          <a:ext cx="3434" cy="7264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3600" b="0">
              <a:solidFill>
                <a:schemeClr val="tx1">
                  <a:lumMod val="65000"/>
                  <a:lumOff val="35000"/>
                </a:schemeClr>
              </a:solidFill>
              <a:latin typeface="Calibri" panose="020F0502020204030204" pitchFamily="34" charset="0"/>
              <a:cs typeface="Calibri" panose="020F0502020204030204" pitchFamily="34" charset="0"/>
            </a:rPr>
            <a:t>CABEZOTE EXCEL 2020</a:t>
          </a:r>
        </a:p>
      </xdr:txBody>
    </xdr:sp>
    <xdr:clientData/>
  </xdr:twoCellAnchor>
  <xdr:twoCellAnchor>
    <xdr:from>
      <xdr:col>5</xdr:col>
      <xdr:colOff>3124199</xdr:colOff>
      <xdr:row>0</xdr:row>
      <xdr:rowOff>330200</xdr:rowOff>
    </xdr:from>
    <xdr:to>
      <xdr:col>17</xdr:col>
      <xdr:colOff>371474</xdr:colOff>
      <xdr:row>1</xdr:row>
      <xdr:rowOff>25400</xdr:rowOff>
    </xdr:to>
    <xdr:sp macro="" textlink="">
      <xdr:nvSpPr>
        <xdr:cNvPr id="6" name="TextBox 11">
          <a:extLst>
            <a:ext uri="{FF2B5EF4-FFF2-40B4-BE49-F238E27FC236}">
              <a16:creationId xmlns:a16="http://schemas.microsoft.com/office/drawing/2014/main" id="{3039C1F5-8CB9-4165-9EF9-BD3102EFC123}"/>
            </a:ext>
          </a:extLst>
        </xdr:cNvPr>
        <xdr:cNvSpPr txBox="1"/>
      </xdr:nvSpPr>
      <xdr:spPr>
        <a:xfrm>
          <a:off x="14452599" y="330200"/>
          <a:ext cx="25111075" cy="1473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4400" b="1">
              <a:solidFill>
                <a:schemeClr val="tx1">
                  <a:lumMod val="65000"/>
                  <a:lumOff val="35000"/>
                </a:schemeClr>
              </a:solidFill>
              <a:latin typeface="Calibri" panose="020F0502020204030204" pitchFamily="34" charset="0"/>
              <a:cs typeface="Calibri" panose="020F0502020204030204" pitchFamily="34" charset="0"/>
            </a:rPr>
            <a:t>INFORME DE ÓRDENES DE COMPRA VIGENTES Y EJECUCIÓN PRESUPUESTAL</a:t>
          </a:r>
          <a:r>
            <a:rPr lang="en-US" sz="4400" b="1" baseline="0">
              <a:solidFill>
                <a:schemeClr val="tx1">
                  <a:lumMod val="65000"/>
                  <a:lumOff val="35000"/>
                </a:schemeClr>
              </a:solidFill>
              <a:latin typeface="Calibri" panose="020F0502020204030204" pitchFamily="34" charset="0"/>
              <a:cs typeface="Calibri" panose="020F0502020204030204" pitchFamily="34" charset="0"/>
            </a:rPr>
            <a:t> </a:t>
          </a:r>
        </a:p>
        <a:p>
          <a:pPr algn="ctr"/>
          <a:r>
            <a:rPr lang="en-US" sz="4400" b="1" baseline="0">
              <a:solidFill>
                <a:schemeClr val="tx1">
                  <a:lumMod val="65000"/>
                  <a:lumOff val="35000"/>
                </a:schemeClr>
              </a:solidFill>
              <a:latin typeface="Calibri" panose="020F0502020204030204" pitchFamily="34" charset="0"/>
              <a:cs typeface="Calibri" panose="020F0502020204030204" pitchFamily="34" charset="0"/>
            </a:rPr>
            <a:t>CON </a:t>
          </a:r>
          <a:r>
            <a:rPr lang="en-US" sz="4400" b="1">
              <a:solidFill>
                <a:schemeClr val="tx1">
                  <a:lumMod val="65000"/>
                  <a:lumOff val="35000"/>
                </a:schemeClr>
              </a:solidFill>
              <a:latin typeface="Calibri" panose="020F0502020204030204" pitchFamily="34" charset="0"/>
              <a:cs typeface="Calibri" panose="020F0502020204030204" pitchFamily="34" charset="0"/>
            </a:rPr>
            <a:t>CORTE A</a:t>
          </a:r>
          <a:r>
            <a:rPr lang="en-US" sz="4400" b="1" baseline="0">
              <a:solidFill>
                <a:schemeClr val="tx1">
                  <a:lumMod val="65000"/>
                  <a:lumOff val="35000"/>
                </a:schemeClr>
              </a:solidFill>
              <a:latin typeface="Calibri" panose="020F0502020204030204" pitchFamily="34" charset="0"/>
              <a:cs typeface="Calibri" panose="020F0502020204030204" pitchFamily="34" charset="0"/>
            </a:rPr>
            <a:t> </a:t>
          </a:r>
          <a:r>
            <a:rPr lang="en-US" sz="4400" b="1">
              <a:solidFill>
                <a:schemeClr val="tx1">
                  <a:lumMod val="65000"/>
                  <a:lumOff val="35000"/>
                </a:schemeClr>
              </a:solidFill>
              <a:latin typeface="Calibri" panose="020F0502020204030204" pitchFamily="34" charset="0"/>
              <a:cs typeface="Calibri" panose="020F0502020204030204" pitchFamily="34" charset="0"/>
            </a:rPr>
            <a:t>30 DE NOVIEMBRE </a:t>
          </a:r>
          <a:r>
            <a:rPr lang="en-US" sz="4400" b="1" baseline="0">
              <a:solidFill>
                <a:schemeClr val="tx1">
                  <a:lumMod val="65000"/>
                  <a:lumOff val="35000"/>
                </a:schemeClr>
              </a:solidFill>
              <a:latin typeface="Calibri" panose="020F0502020204030204" pitchFamily="34" charset="0"/>
              <a:cs typeface="Calibri" panose="020F0502020204030204" pitchFamily="34" charset="0"/>
            </a:rPr>
            <a:t>DE 2024</a:t>
          </a:r>
        </a:p>
        <a:p>
          <a:pPr algn="ctr"/>
          <a:endParaRPr lang="en-US" sz="4400" b="1">
            <a:solidFill>
              <a:schemeClr val="tx1">
                <a:lumMod val="65000"/>
                <a:lumOff val="35000"/>
              </a:schemeClr>
            </a:solidFill>
            <a:latin typeface="Calibri" panose="020F0502020204030204" pitchFamily="34" charset="0"/>
            <a:cs typeface="Calibri" panose="020F0502020204030204" pitchFamily="34" charset="0"/>
          </a:endParaRPr>
        </a:p>
      </xdr:txBody>
    </xdr:sp>
    <xdr:clientData/>
  </xdr:twoCellAnchor>
  <xdr:twoCellAnchor editAs="oneCell">
    <xdr:from>
      <xdr:col>2</xdr:col>
      <xdr:colOff>650875</xdr:colOff>
      <xdr:row>0</xdr:row>
      <xdr:rowOff>0</xdr:rowOff>
    </xdr:from>
    <xdr:to>
      <xdr:col>3</xdr:col>
      <xdr:colOff>695325</xdr:colOff>
      <xdr:row>0</xdr:row>
      <xdr:rowOff>1704975</xdr:rowOff>
    </xdr:to>
    <xdr:pic>
      <xdr:nvPicPr>
        <xdr:cNvPr id="3" name="Imagen 2">
          <a:extLst>
            <a:ext uri="{FF2B5EF4-FFF2-40B4-BE49-F238E27FC236}">
              <a16:creationId xmlns:a16="http://schemas.microsoft.com/office/drawing/2014/main" id="{4A3916B9-615B-48D2-912B-FCF7FEDF026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524250" y="0"/>
          <a:ext cx="4572000" cy="1701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9A956-5F65-44DC-AFC2-2816225ECA20}">
  <dimension ref="A1:U164"/>
  <sheetViews>
    <sheetView tabSelected="1" view="pageBreakPreview" zoomScale="55" zoomScaleNormal="71" zoomScaleSheetLayoutView="55" workbookViewId="0">
      <pane ySplit="2" topLeftCell="A8" activePane="bottomLeft" state="frozen"/>
      <selection pane="bottomLeft" activeCell="C9" sqref="C9"/>
    </sheetView>
  </sheetViews>
  <sheetFormatPr baseColWidth="10" defaultColWidth="11.453125" defaultRowHeight="17.5" x14ac:dyDescent="0.45"/>
  <cols>
    <col min="1" max="1" width="12.81640625" style="1" bestFit="1" customWidth="1"/>
    <col min="2" max="2" width="14.81640625" style="1" customWidth="1"/>
    <col min="3" max="3" width="40.54296875" style="1" customWidth="1"/>
    <col min="4" max="4" width="15.1796875" style="1" bestFit="1" customWidth="1"/>
    <col min="5" max="5" width="8.453125" style="1" customWidth="1"/>
    <col min="6" max="6" width="46.7265625" style="1" hidden="1" customWidth="1"/>
    <col min="7" max="7" width="114.54296875" style="3" hidden="1" customWidth="1"/>
    <col min="8" max="8" width="17" style="7" customWidth="1"/>
    <col min="9" max="9" width="26.453125" style="7" bestFit="1" customWidth="1"/>
    <col min="10" max="10" width="23.81640625" style="4" customWidth="1"/>
    <col min="11" max="14" width="31" style="5" customWidth="1"/>
    <col min="15" max="15" width="31.7265625" style="10" bestFit="1" customWidth="1"/>
    <col min="16" max="16" width="35.54296875" style="10" bestFit="1" customWidth="1"/>
    <col min="17" max="17" width="27" style="1" customWidth="1"/>
    <col min="18" max="18" width="78.26953125" style="1" bestFit="1" customWidth="1"/>
    <col min="19" max="19" width="59" style="1" bestFit="1" customWidth="1"/>
    <col min="20" max="20" width="39" style="1" bestFit="1" customWidth="1"/>
    <col min="21" max="16384" width="11.453125" style="1"/>
  </cols>
  <sheetData>
    <row r="1" spans="1:20" ht="144" customHeight="1" x14ac:dyDescent="0.45">
      <c r="A1" s="78"/>
      <c r="B1" s="78"/>
      <c r="C1" s="78"/>
      <c r="D1" s="78"/>
      <c r="E1" s="78"/>
      <c r="F1" s="78"/>
      <c r="G1" s="78"/>
      <c r="H1" s="78"/>
      <c r="I1" s="78"/>
      <c r="J1" s="78"/>
      <c r="K1" s="79"/>
      <c r="L1" s="79"/>
      <c r="M1" s="79"/>
      <c r="N1" s="79"/>
      <c r="O1" s="80"/>
      <c r="P1" s="80"/>
      <c r="Q1" s="78"/>
      <c r="R1" s="78"/>
      <c r="S1" s="78"/>
      <c r="T1" s="78"/>
    </row>
    <row r="2" spans="1:20" ht="119.5" customHeight="1" x14ac:dyDescent="0.45">
      <c r="A2" s="12" t="s">
        <v>0</v>
      </c>
      <c r="B2" s="50" t="s">
        <v>63</v>
      </c>
      <c r="C2" s="12" t="s">
        <v>1</v>
      </c>
      <c r="D2" s="50" t="s">
        <v>2</v>
      </c>
      <c r="E2" s="12" t="s">
        <v>3</v>
      </c>
      <c r="F2" s="50" t="s">
        <v>4</v>
      </c>
      <c r="G2" s="12" t="s">
        <v>5</v>
      </c>
      <c r="H2" s="50" t="s">
        <v>34</v>
      </c>
      <c r="I2" s="22" t="s">
        <v>10</v>
      </c>
      <c r="J2" s="50" t="s">
        <v>55</v>
      </c>
      <c r="K2" s="19" t="s">
        <v>6</v>
      </c>
      <c r="L2" s="19" t="s">
        <v>7</v>
      </c>
      <c r="M2" s="20" t="s">
        <v>8</v>
      </c>
      <c r="N2" s="20" t="s">
        <v>9</v>
      </c>
      <c r="O2" s="21" t="s">
        <v>37</v>
      </c>
      <c r="P2" s="21" t="s">
        <v>38</v>
      </c>
      <c r="Q2" s="22" t="s">
        <v>259</v>
      </c>
      <c r="R2" s="15" t="s">
        <v>136</v>
      </c>
      <c r="S2" s="22" t="s">
        <v>42</v>
      </c>
      <c r="T2" s="15" t="s">
        <v>12</v>
      </c>
    </row>
    <row r="3" spans="1:20" ht="168.75" customHeight="1" x14ac:dyDescent="0.45">
      <c r="A3" s="12">
        <v>1</v>
      </c>
      <c r="B3" s="23" t="s">
        <v>14</v>
      </c>
      <c r="C3" s="23" t="s">
        <v>15</v>
      </c>
      <c r="D3" s="38">
        <v>860024151</v>
      </c>
      <c r="E3" s="23">
        <v>8</v>
      </c>
      <c r="F3" s="23" t="s">
        <v>16</v>
      </c>
      <c r="G3" s="39" t="s">
        <v>157</v>
      </c>
      <c r="H3" s="40">
        <v>40883</v>
      </c>
      <c r="I3" s="41" t="s">
        <v>289</v>
      </c>
      <c r="J3" s="30">
        <v>16275200</v>
      </c>
      <c r="K3" s="11">
        <v>0.66669999999999996</v>
      </c>
      <c r="L3" s="11">
        <v>0.66669999999999996</v>
      </c>
      <c r="M3" s="11">
        <v>0.98629999999999995</v>
      </c>
      <c r="N3" s="11">
        <v>0.98629999999999995</v>
      </c>
      <c r="O3" s="9">
        <v>110363784</v>
      </c>
      <c r="P3" s="9">
        <v>55181896</v>
      </c>
      <c r="Q3" s="23" t="s">
        <v>13</v>
      </c>
      <c r="R3" s="23" t="s">
        <v>40</v>
      </c>
      <c r="S3" s="23" t="s">
        <v>43</v>
      </c>
      <c r="T3" s="23" t="s">
        <v>548</v>
      </c>
    </row>
    <row r="4" spans="1:20" ht="174.75" customHeight="1" x14ac:dyDescent="0.45">
      <c r="A4" s="12">
        <v>2</v>
      </c>
      <c r="B4" s="23" t="s">
        <v>19</v>
      </c>
      <c r="C4" s="23" t="s">
        <v>20</v>
      </c>
      <c r="D4" s="38" t="s">
        <v>21</v>
      </c>
      <c r="E4" s="23">
        <v>3</v>
      </c>
      <c r="F4" s="23" t="s">
        <v>18</v>
      </c>
      <c r="G4" s="39" t="s">
        <v>158</v>
      </c>
      <c r="H4" s="40">
        <v>42804</v>
      </c>
      <c r="I4" s="40">
        <v>47186</v>
      </c>
      <c r="J4" s="30">
        <v>518299470</v>
      </c>
      <c r="K4" s="11">
        <v>0.48909999999999998</v>
      </c>
      <c r="L4" s="11">
        <v>0.48909999999999998</v>
      </c>
      <c r="M4" s="11">
        <v>0.64370000000000005</v>
      </c>
      <c r="N4" s="11">
        <v>0.64370000000000005</v>
      </c>
      <c r="O4" s="9">
        <v>253484106.22</v>
      </c>
      <c r="P4" s="9">
        <v>264815363.78</v>
      </c>
      <c r="Q4" s="23" t="s">
        <v>13</v>
      </c>
      <c r="R4" s="42" t="s">
        <v>39</v>
      </c>
      <c r="S4" s="23" t="s">
        <v>387</v>
      </c>
      <c r="T4" s="23" t="s">
        <v>17</v>
      </c>
    </row>
    <row r="5" spans="1:20" ht="202.5" customHeight="1" x14ac:dyDescent="0.45">
      <c r="A5" s="12">
        <v>3</v>
      </c>
      <c r="B5" s="23" t="s">
        <v>22</v>
      </c>
      <c r="C5" s="23" t="s">
        <v>23</v>
      </c>
      <c r="D5" s="38">
        <v>900572445</v>
      </c>
      <c r="E5" s="23">
        <v>2</v>
      </c>
      <c r="F5" s="23" t="s">
        <v>16</v>
      </c>
      <c r="G5" s="39" t="s">
        <v>236</v>
      </c>
      <c r="H5" s="40">
        <v>43468</v>
      </c>
      <c r="I5" s="41" t="s">
        <v>64</v>
      </c>
      <c r="J5" s="30">
        <v>207058407</v>
      </c>
      <c r="K5" s="11">
        <v>0.91669999999999996</v>
      </c>
      <c r="L5" s="11">
        <v>0.91669999999999996</v>
      </c>
      <c r="M5" s="11">
        <v>0.90959999999999996</v>
      </c>
      <c r="N5" s="11">
        <v>0.90959999999999996</v>
      </c>
      <c r="O5" s="9">
        <v>189803537</v>
      </c>
      <c r="P5" s="9">
        <v>17254870</v>
      </c>
      <c r="Q5" s="23" t="s">
        <v>13</v>
      </c>
      <c r="R5" s="23" t="s">
        <v>40</v>
      </c>
      <c r="S5" s="23" t="s">
        <v>43</v>
      </c>
      <c r="T5" s="23" t="s">
        <v>548</v>
      </c>
    </row>
    <row r="6" spans="1:20" ht="81" customHeight="1" x14ac:dyDescent="0.45">
      <c r="A6" s="12">
        <v>4</v>
      </c>
      <c r="B6" s="23" t="s">
        <v>24</v>
      </c>
      <c r="C6" s="23" t="s">
        <v>25</v>
      </c>
      <c r="D6" s="38">
        <v>800153990</v>
      </c>
      <c r="E6" s="23">
        <v>5</v>
      </c>
      <c r="F6" s="23" t="s">
        <v>26</v>
      </c>
      <c r="G6" s="39" t="s">
        <v>147</v>
      </c>
      <c r="H6" s="40">
        <v>44132</v>
      </c>
      <c r="I6" s="40">
        <v>45654</v>
      </c>
      <c r="J6" s="30">
        <v>0</v>
      </c>
      <c r="K6" s="11">
        <v>0</v>
      </c>
      <c r="L6" s="11">
        <v>0</v>
      </c>
      <c r="M6" s="11">
        <v>0.98</v>
      </c>
      <c r="N6" s="11">
        <v>0.98</v>
      </c>
      <c r="O6" s="9">
        <v>0</v>
      </c>
      <c r="P6" s="9">
        <v>0</v>
      </c>
      <c r="Q6" s="23" t="s">
        <v>13</v>
      </c>
      <c r="R6" s="23" t="s">
        <v>39</v>
      </c>
      <c r="S6" s="23" t="s">
        <v>44</v>
      </c>
      <c r="T6" s="23" t="s">
        <v>66</v>
      </c>
    </row>
    <row r="7" spans="1:20" ht="118.5" customHeight="1" x14ac:dyDescent="0.45">
      <c r="A7" s="12">
        <v>5</v>
      </c>
      <c r="B7" s="23" t="s">
        <v>28</v>
      </c>
      <c r="C7" s="23" t="s">
        <v>29</v>
      </c>
      <c r="D7" s="38">
        <v>830049916</v>
      </c>
      <c r="E7" s="23">
        <v>4</v>
      </c>
      <c r="F7" s="23" t="s">
        <v>18</v>
      </c>
      <c r="G7" s="39" t="s">
        <v>148</v>
      </c>
      <c r="H7" s="40">
        <v>44576</v>
      </c>
      <c r="I7" s="40">
        <v>45671</v>
      </c>
      <c r="J7" s="30">
        <v>2120938560</v>
      </c>
      <c r="K7" s="11">
        <v>0.79085982434116342</v>
      </c>
      <c r="L7" s="11">
        <v>0.79085982434116342</v>
      </c>
      <c r="M7" s="11">
        <v>0.95890410958904104</v>
      </c>
      <c r="N7" s="11">
        <v>0.95890410958904104</v>
      </c>
      <c r="O7" s="9">
        <v>1677365097</v>
      </c>
      <c r="P7" s="9">
        <v>443573463</v>
      </c>
      <c r="Q7" s="23" t="s">
        <v>27</v>
      </c>
      <c r="R7" s="23" t="s">
        <v>424</v>
      </c>
      <c r="S7" s="23" t="s">
        <v>139</v>
      </c>
      <c r="T7" s="23" t="s">
        <v>107</v>
      </c>
    </row>
    <row r="8" spans="1:20" ht="120.75" customHeight="1" x14ac:dyDescent="0.45">
      <c r="A8" s="12">
        <v>6</v>
      </c>
      <c r="B8" s="23" t="s">
        <v>35</v>
      </c>
      <c r="C8" s="23" t="s">
        <v>36</v>
      </c>
      <c r="D8" s="38">
        <v>900062917</v>
      </c>
      <c r="E8" s="23">
        <v>9</v>
      </c>
      <c r="F8" s="23" t="s">
        <v>16</v>
      </c>
      <c r="G8" s="39" t="s">
        <v>149</v>
      </c>
      <c r="H8" s="40">
        <v>44774</v>
      </c>
      <c r="I8" s="40">
        <v>45688</v>
      </c>
      <c r="J8" s="30">
        <v>655178193</v>
      </c>
      <c r="K8" s="11">
        <v>0.65149999999999997</v>
      </c>
      <c r="L8" s="11">
        <v>0.65149999999999997</v>
      </c>
      <c r="M8" s="11">
        <v>0.93220000000000003</v>
      </c>
      <c r="N8" s="11">
        <v>0.93220000000000003</v>
      </c>
      <c r="O8" s="9">
        <v>426852519.79999995</v>
      </c>
      <c r="P8" s="9">
        <v>228325673.20000005</v>
      </c>
      <c r="Q8" s="23" t="s">
        <v>13</v>
      </c>
      <c r="R8" s="42" t="s">
        <v>39</v>
      </c>
      <c r="S8" s="23" t="s">
        <v>387</v>
      </c>
      <c r="T8" s="23" t="s">
        <v>17</v>
      </c>
    </row>
    <row r="9" spans="1:20" ht="70" x14ac:dyDescent="0.45">
      <c r="A9" s="12">
        <v>7</v>
      </c>
      <c r="B9" s="23" t="s">
        <v>62</v>
      </c>
      <c r="C9" s="23" t="s">
        <v>30</v>
      </c>
      <c r="D9" s="38">
        <v>830078515</v>
      </c>
      <c r="E9" s="23">
        <v>8</v>
      </c>
      <c r="F9" s="23" t="s">
        <v>16</v>
      </c>
      <c r="G9" s="39" t="s">
        <v>537</v>
      </c>
      <c r="H9" s="40">
        <v>44883</v>
      </c>
      <c r="I9" s="40">
        <v>45613</v>
      </c>
      <c r="J9" s="30">
        <v>294960000</v>
      </c>
      <c r="K9" s="11">
        <v>0.82344766748033627</v>
      </c>
      <c r="L9" s="11">
        <v>0.82344766748033627</v>
      </c>
      <c r="M9" s="11">
        <v>1.0178082191780822</v>
      </c>
      <c r="N9" s="11">
        <v>1.0178082191780822</v>
      </c>
      <c r="O9" s="9">
        <v>242884124</v>
      </c>
      <c r="P9" s="9">
        <v>52075876</v>
      </c>
      <c r="Q9" s="23" t="s">
        <v>27</v>
      </c>
      <c r="R9" s="23" t="s">
        <v>424</v>
      </c>
      <c r="S9" s="23" t="s">
        <v>139</v>
      </c>
      <c r="T9" s="23" t="s">
        <v>107</v>
      </c>
    </row>
    <row r="10" spans="1:20" ht="35" x14ac:dyDescent="0.45">
      <c r="A10" s="12">
        <v>8</v>
      </c>
      <c r="B10" s="23" t="s">
        <v>67</v>
      </c>
      <c r="C10" s="23" t="s">
        <v>71</v>
      </c>
      <c r="D10" s="38">
        <v>901143311</v>
      </c>
      <c r="E10" s="23">
        <v>8</v>
      </c>
      <c r="F10" s="23" t="s">
        <v>16</v>
      </c>
      <c r="G10" s="39" t="s">
        <v>159</v>
      </c>
      <c r="H10" s="40">
        <v>44970</v>
      </c>
      <c r="I10" s="40">
        <v>45701</v>
      </c>
      <c r="J10" s="30">
        <v>7409800</v>
      </c>
      <c r="K10" s="58">
        <v>1</v>
      </c>
      <c r="L10" s="58">
        <v>1</v>
      </c>
      <c r="M10" s="58">
        <v>0.83333333333333326</v>
      </c>
      <c r="N10" s="58">
        <v>0.83333333333333326</v>
      </c>
      <c r="O10" s="9">
        <v>7409800</v>
      </c>
      <c r="P10" s="9">
        <v>0</v>
      </c>
      <c r="Q10" s="23" t="s">
        <v>13</v>
      </c>
      <c r="R10" s="23" t="s">
        <v>39</v>
      </c>
      <c r="S10" s="23" t="s">
        <v>108</v>
      </c>
      <c r="T10" s="23" t="s">
        <v>109</v>
      </c>
    </row>
    <row r="11" spans="1:20" ht="35" x14ac:dyDescent="0.45">
      <c r="A11" s="12">
        <v>9</v>
      </c>
      <c r="B11" s="23" t="s">
        <v>68</v>
      </c>
      <c r="C11" s="23" t="s">
        <v>72</v>
      </c>
      <c r="D11" s="38">
        <v>860515236</v>
      </c>
      <c r="E11" s="23">
        <v>2</v>
      </c>
      <c r="F11" s="23" t="s">
        <v>16</v>
      </c>
      <c r="G11" s="39" t="s">
        <v>160</v>
      </c>
      <c r="H11" s="40">
        <v>44978</v>
      </c>
      <c r="I11" s="40">
        <v>46053</v>
      </c>
      <c r="J11" s="30">
        <v>73127880</v>
      </c>
      <c r="K11" s="11">
        <v>0.45417670620972467</v>
      </c>
      <c r="L11" s="11">
        <v>0.45417670620972467</v>
      </c>
      <c r="M11" s="11">
        <v>0.60283018867924532</v>
      </c>
      <c r="N11" s="11">
        <v>0.60283018867924532</v>
      </c>
      <c r="O11" s="9">
        <v>33212979.670499999</v>
      </c>
      <c r="P11" s="9">
        <v>39914900.329499997</v>
      </c>
      <c r="Q11" s="23" t="s">
        <v>13</v>
      </c>
      <c r="R11" s="42" t="s">
        <v>39</v>
      </c>
      <c r="S11" s="23" t="s">
        <v>387</v>
      </c>
      <c r="T11" s="23" t="s">
        <v>17</v>
      </c>
    </row>
    <row r="12" spans="1:20" ht="105" x14ac:dyDescent="0.45">
      <c r="A12" s="12">
        <v>10</v>
      </c>
      <c r="B12" s="23" t="s">
        <v>69</v>
      </c>
      <c r="C12" s="23" t="s">
        <v>257</v>
      </c>
      <c r="D12" s="38">
        <v>900389156</v>
      </c>
      <c r="E12" s="23">
        <v>5</v>
      </c>
      <c r="F12" s="23" t="s">
        <v>16</v>
      </c>
      <c r="G12" s="39" t="s">
        <v>150</v>
      </c>
      <c r="H12" s="40">
        <v>44979</v>
      </c>
      <c r="I12" s="41">
        <v>45656</v>
      </c>
      <c r="J12" s="30">
        <v>3102910877</v>
      </c>
      <c r="K12" s="52">
        <v>0.98672501322376838</v>
      </c>
      <c r="L12" s="52">
        <v>0.98672501322376838</v>
      </c>
      <c r="M12" s="52">
        <v>0.95568685376661744</v>
      </c>
      <c r="N12" s="52">
        <v>0.95568685376661744</v>
      </c>
      <c r="O12" s="9">
        <v>3061719776.1399999</v>
      </c>
      <c r="P12" s="9">
        <v>41191100.860000134</v>
      </c>
      <c r="Q12" s="23" t="s">
        <v>13</v>
      </c>
      <c r="R12" s="23" t="s">
        <v>424</v>
      </c>
      <c r="S12" s="23" t="s">
        <v>139</v>
      </c>
      <c r="T12" s="23" t="s">
        <v>107</v>
      </c>
    </row>
    <row r="13" spans="1:20" ht="35" x14ac:dyDescent="0.45">
      <c r="A13" s="12">
        <v>11</v>
      </c>
      <c r="B13" s="23" t="s">
        <v>70</v>
      </c>
      <c r="C13" s="23" t="s">
        <v>74</v>
      </c>
      <c r="D13" s="38">
        <v>900703005</v>
      </c>
      <c r="E13" s="23">
        <v>9</v>
      </c>
      <c r="F13" s="23" t="s">
        <v>16</v>
      </c>
      <c r="G13" s="39" t="s">
        <v>258</v>
      </c>
      <c r="H13" s="40">
        <v>44980</v>
      </c>
      <c r="I13" s="40">
        <v>45688</v>
      </c>
      <c r="J13" s="30">
        <v>43146346</v>
      </c>
      <c r="K13" s="11">
        <v>0.69009977415005208</v>
      </c>
      <c r="L13" s="11">
        <v>0.69009977415005208</v>
      </c>
      <c r="M13" s="11">
        <v>0.91260744985673348</v>
      </c>
      <c r="N13" s="11">
        <v>0.91260744985673348</v>
      </c>
      <c r="O13" s="9">
        <v>29775283.630000003</v>
      </c>
      <c r="P13" s="9">
        <v>13371062.369999997</v>
      </c>
      <c r="Q13" s="23" t="s">
        <v>13</v>
      </c>
      <c r="R13" s="42" t="s">
        <v>39</v>
      </c>
      <c r="S13" s="23" t="s">
        <v>387</v>
      </c>
      <c r="T13" s="23" t="s">
        <v>17</v>
      </c>
    </row>
    <row r="14" spans="1:20" ht="70" x14ac:dyDescent="0.45">
      <c r="A14" s="12">
        <v>12</v>
      </c>
      <c r="B14" s="23" t="s">
        <v>75</v>
      </c>
      <c r="C14" s="23" t="s">
        <v>91</v>
      </c>
      <c r="D14" s="38">
        <v>900079265</v>
      </c>
      <c r="E14" s="23">
        <v>1</v>
      </c>
      <c r="F14" s="23" t="s">
        <v>433</v>
      </c>
      <c r="G14" s="39" t="s">
        <v>146</v>
      </c>
      <c r="H14" s="40" t="s">
        <v>105</v>
      </c>
      <c r="I14" s="40" t="s">
        <v>105</v>
      </c>
      <c r="J14" s="30">
        <v>0</v>
      </c>
      <c r="K14" s="53">
        <v>0</v>
      </c>
      <c r="L14" s="53">
        <v>0</v>
      </c>
      <c r="M14" s="53">
        <v>0.91510000000000002</v>
      </c>
      <c r="N14" s="53">
        <v>0.91510000000000002</v>
      </c>
      <c r="O14" s="9">
        <v>0</v>
      </c>
      <c r="P14" s="9">
        <v>7627000</v>
      </c>
      <c r="Q14" s="23" t="s">
        <v>13</v>
      </c>
      <c r="R14" s="23" t="s">
        <v>145</v>
      </c>
      <c r="S14" s="23" t="s">
        <v>452</v>
      </c>
      <c r="T14" s="23" t="s">
        <v>479</v>
      </c>
    </row>
    <row r="15" spans="1:20" ht="70" x14ac:dyDescent="0.45">
      <c r="A15" s="12">
        <v>13</v>
      </c>
      <c r="B15" s="23" t="s">
        <v>76</v>
      </c>
      <c r="C15" s="23" t="s">
        <v>92</v>
      </c>
      <c r="D15" s="38">
        <v>900720250</v>
      </c>
      <c r="E15" s="23">
        <v>9</v>
      </c>
      <c r="F15" s="23" t="s">
        <v>433</v>
      </c>
      <c r="G15" s="39" t="s">
        <v>146</v>
      </c>
      <c r="H15" s="40" t="s">
        <v>105</v>
      </c>
      <c r="I15" s="40" t="s">
        <v>105</v>
      </c>
      <c r="J15" s="30">
        <v>0</v>
      </c>
      <c r="K15" s="53">
        <v>0</v>
      </c>
      <c r="L15" s="53">
        <v>0</v>
      </c>
      <c r="M15" s="53">
        <v>0.91510000000000002</v>
      </c>
      <c r="N15" s="53">
        <v>0.91510000000000002</v>
      </c>
      <c r="O15" s="9">
        <v>0</v>
      </c>
      <c r="P15" s="9">
        <v>7627000</v>
      </c>
      <c r="Q15" s="23" t="s">
        <v>13</v>
      </c>
      <c r="R15" s="23" t="s">
        <v>145</v>
      </c>
      <c r="S15" s="23" t="s">
        <v>452</v>
      </c>
      <c r="T15" s="23" t="s">
        <v>479</v>
      </c>
    </row>
    <row r="16" spans="1:20" ht="70" x14ac:dyDescent="0.45">
      <c r="A16" s="12">
        <v>14</v>
      </c>
      <c r="B16" s="23" t="s">
        <v>77</v>
      </c>
      <c r="C16" s="23" t="s">
        <v>93</v>
      </c>
      <c r="D16" s="38">
        <v>19355919</v>
      </c>
      <c r="E16" s="23" t="s">
        <v>101</v>
      </c>
      <c r="F16" s="23" t="s">
        <v>433</v>
      </c>
      <c r="G16" s="39" t="s">
        <v>146</v>
      </c>
      <c r="H16" s="40" t="s">
        <v>105</v>
      </c>
      <c r="I16" s="40" t="s">
        <v>105</v>
      </c>
      <c r="J16" s="30">
        <v>0</v>
      </c>
      <c r="K16" s="53">
        <v>0</v>
      </c>
      <c r="L16" s="53">
        <v>0</v>
      </c>
      <c r="M16" s="53">
        <v>0.91510000000000002</v>
      </c>
      <c r="N16" s="53">
        <v>0.91510000000000002</v>
      </c>
      <c r="O16" s="9">
        <v>0</v>
      </c>
      <c r="P16" s="9">
        <v>7627000</v>
      </c>
      <c r="Q16" s="23" t="s">
        <v>13</v>
      </c>
      <c r="R16" s="23" t="s">
        <v>145</v>
      </c>
      <c r="S16" s="23" t="s">
        <v>452</v>
      </c>
      <c r="T16" s="23" t="s">
        <v>479</v>
      </c>
    </row>
    <row r="17" spans="1:20" ht="70" x14ac:dyDescent="0.45">
      <c r="A17" s="12">
        <v>15</v>
      </c>
      <c r="B17" s="23" t="s">
        <v>78</v>
      </c>
      <c r="C17" s="23" t="s">
        <v>94</v>
      </c>
      <c r="D17" s="38">
        <v>51782729</v>
      </c>
      <c r="E17" s="23" t="s">
        <v>101</v>
      </c>
      <c r="F17" s="23" t="s">
        <v>433</v>
      </c>
      <c r="G17" s="39" t="s">
        <v>146</v>
      </c>
      <c r="H17" s="40" t="s">
        <v>105</v>
      </c>
      <c r="I17" s="40" t="s">
        <v>105</v>
      </c>
      <c r="J17" s="30">
        <v>0</v>
      </c>
      <c r="K17" s="53">
        <v>0.6</v>
      </c>
      <c r="L17" s="53">
        <v>0.6</v>
      </c>
      <c r="M17" s="53">
        <v>0.91510000000000002</v>
      </c>
      <c r="N17" s="53">
        <v>0.91510000000000002</v>
      </c>
      <c r="O17" s="9">
        <v>4550000</v>
      </c>
      <c r="P17" s="9">
        <v>3077000</v>
      </c>
      <c r="Q17" s="23" t="s">
        <v>13</v>
      </c>
      <c r="R17" s="23" t="s">
        <v>145</v>
      </c>
      <c r="S17" s="23" t="s">
        <v>452</v>
      </c>
      <c r="T17" s="23" t="s">
        <v>479</v>
      </c>
    </row>
    <row r="18" spans="1:20" ht="70" x14ac:dyDescent="0.45">
      <c r="A18" s="12">
        <v>16</v>
      </c>
      <c r="B18" s="23" t="s">
        <v>79</v>
      </c>
      <c r="C18" s="23" t="s">
        <v>95</v>
      </c>
      <c r="D18" s="38">
        <v>79367465</v>
      </c>
      <c r="E18" s="23" t="s">
        <v>101</v>
      </c>
      <c r="F18" s="23" t="s">
        <v>433</v>
      </c>
      <c r="G18" s="39" t="s">
        <v>146</v>
      </c>
      <c r="H18" s="40" t="s">
        <v>105</v>
      </c>
      <c r="I18" s="40" t="s">
        <v>105</v>
      </c>
      <c r="J18" s="30">
        <v>0</v>
      </c>
      <c r="K18" s="53">
        <v>0</v>
      </c>
      <c r="L18" s="53">
        <v>0</v>
      </c>
      <c r="M18" s="53">
        <v>0.91510000000000002</v>
      </c>
      <c r="N18" s="53">
        <v>0.91510000000000002</v>
      </c>
      <c r="O18" s="9">
        <v>0</v>
      </c>
      <c r="P18" s="9">
        <v>7627000</v>
      </c>
      <c r="Q18" s="23" t="s">
        <v>13</v>
      </c>
      <c r="R18" s="23" t="s">
        <v>145</v>
      </c>
      <c r="S18" s="23" t="s">
        <v>452</v>
      </c>
      <c r="T18" s="23" t="s">
        <v>479</v>
      </c>
    </row>
    <row r="19" spans="1:20" ht="70" x14ac:dyDescent="0.45">
      <c r="A19" s="12">
        <v>17</v>
      </c>
      <c r="B19" s="23" t="s">
        <v>80</v>
      </c>
      <c r="C19" s="23" t="s">
        <v>96</v>
      </c>
      <c r="D19" s="38">
        <v>7213649</v>
      </c>
      <c r="E19" s="23" t="s">
        <v>101</v>
      </c>
      <c r="F19" s="23" t="s">
        <v>433</v>
      </c>
      <c r="G19" s="39" t="s">
        <v>146</v>
      </c>
      <c r="H19" s="40" t="s">
        <v>105</v>
      </c>
      <c r="I19" s="40" t="s">
        <v>105</v>
      </c>
      <c r="J19" s="30">
        <v>0</v>
      </c>
      <c r="K19" s="53">
        <v>0.26</v>
      </c>
      <c r="L19" s="53">
        <v>0.26</v>
      </c>
      <c r="M19" s="53">
        <v>0.91510000000000002</v>
      </c>
      <c r="N19" s="53">
        <v>0.91510000000000002</v>
      </c>
      <c r="O19" s="9">
        <v>1950000</v>
      </c>
      <c r="P19" s="9">
        <v>5677000</v>
      </c>
      <c r="Q19" s="23" t="s">
        <v>13</v>
      </c>
      <c r="R19" s="23" t="s">
        <v>145</v>
      </c>
      <c r="S19" s="23" t="s">
        <v>452</v>
      </c>
      <c r="T19" s="23" t="s">
        <v>479</v>
      </c>
    </row>
    <row r="20" spans="1:20" ht="70" x14ac:dyDescent="0.45">
      <c r="A20" s="12">
        <v>18</v>
      </c>
      <c r="B20" s="23" t="s">
        <v>81</v>
      </c>
      <c r="C20" s="23" t="s">
        <v>97</v>
      </c>
      <c r="D20" s="38">
        <v>41652895</v>
      </c>
      <c r="E20" s="23" t="s">
        <v>101</v>
      </c>
      <c r="F20" s="23" t="s">
        <v>433</v>
      </c>
      <c r="G20" s="39" t="s">
        <v>146</v>
      </c>
      <c r="H20" s="40" t="s">
        <v>105</v>
      </c>
      <c r="I20" s="40" t="s">
        <v>105</v>
      </c>
      <c r="J20" s="30">
        <v>0</v>
      </c>
      <c r="K20" s="53">
        <v>0</v>
      </c>
      <c r="L20" s="53">
        <v>0</v>
      </c>
      <c r="M20" s="53">
        <v>0.91510000000000002</v>
      </c>
      <c r="N20" s="53">
        <v>0.91510000000000002</v>
      </c>
      <c r="O20" s="9">
        <v>0</v>
      </c>
      <c r="P20" s="9">
        <v>7627000</v>
      </c>
      <c r="Q20" s="23" t="s">
        <v>13</v>
      </c>
      <c r="R20" s="23" t="s">
        <v>145</v>
      </c>
      <c r="S20" s="23" t="s">
        <v>452</v>
      </c>
      <c r="T20" s="23" t="s">
        <v>479</v>
      </c>
    </row>
    <row r="21" spans="1:20" ht="70" x14ac:dyDescent="0.45">
      <c r="A21" s="12">
        <v>19</v>
      </c>
      <c r="B21" s="23" t="s">
        <v>82</v>
      </c>
      <c r="C21" s="23" t="s">
        <v>161</v>
      </c>
      <c r="D21" s="38">
        <v>10218159</v>
      </c>
      <c r="E21" s="23" t="s">
        <v>101</v>
      </c>
      <c r="F21" s="23" t="s">
        <v>433</v>
      </c>
      <c r="G21" s="39" t="s">
        <v>146</v>
      </c>
      <c r="H21" s="40" t="s">
        <v>105</v>
      </c>
      <c r="I21" s="40" t="s">
        <v>105</v>
      </c>
      <c r="J21" s="30">
        <v>0</v>
      </c>
      <c r="K21" s="53">
        <v>0.34</v>
      </c>
      <c r="L21" s="53">
        <v>0.34</v>
      </c>
      <c r="M21" s="53">
        <v>0.91510000000000002</v>
      </c>
      <c r="N21" s="53">
        <v>0.91510000000000002</v>
      </c>
      <c r="O21" s="9">
        <v>2600000</v>
      </c>
      <c r="P21" s="9">
        <v>5027000</v>
      </c>
      <c r="Q21" s="23" t="s">
        <v>13</v>
      </c>
      <c r="R21" s="23" t="s">
        <v>145</v>
      </c>
      <c r="S21" s="23" t="s">
        <v>452</v>
      </c>
      <c r="T21" s="23" t="s">
        <v>479</v>
      </c>
    </row>
    <row r="22" spans="1:20" ht="70" x14ac:dyDescent="0.45">
      <c r="A22" s="12">
        <v>20</v>
      </c>
      <c r="B22" s="23" t="s">
        <v>83</v>
      </c>
      <c r="C22" s="23" t="s">
        <v>98</v>
      </c>
      <c r="D22" s="38">
        <v>900626689</v>
      </c>
      <c r="E22" s="23">
        <v>6</v>
      </c>
      <c r="F22" s="23" t="s">
        <v>433</v>
      </c>
      <c r="G22" s="39" t="s">
        <v>146</v>
      </c>
      <c r="H22" s="40" t="s">
        <v>105</v>
      </c>
      <c r="I22" s="40" t="s">
        <v>105</v>
      </c>
      <c r="J22" s="30">
        <v>0</v>
      </c>
      <c r="K22" s="53">
        <v>0</v>
      </c>
      <c r="L22" s="53">
        <v>0</v>
      </c>
      <c r="M22" s="53">
        <v>0.91510000000000002</v>
      </c>
      <c r="N22" s="53">
        <v>0.91510000000000002</v>
      </c>
      <c r="O22" s="9">
        <v>0</v>
      </c>
      <c r="P22" s="9">
        <v>7627000</v>
      </c>
      <c r="Q22" s="23" t="s">
        <v>13</v>
      </c>
      <c r="R22" s="23" t="s">
        <v>145</v>
      </c>
      <c r="S22" s="23" t="s">
        <v>452</v>
      </c>
      <c r="T22" s="23" t="s">
        <v>479</v>
      </c>
    </row>
    <row r="23" spans="1:20" ht="70" x14ac:dyDescent="0.45">
      <c r="A23" s="12">
        <v>21</v>
      </c>
      <c r="B23" s="23" t="s">
        <v>84</v>
      </c>
      <c r="C23" s="23" t="s">
        <v>99</v>
      </c>
      <c r="D23" s="38">
        <v>900712780</v>
      </c>
      <c r="E23" s="23">
        <v>7</v>
      </c>
      <c r="F23" s="23" t="s">
        <v>433</v>
      </c>
      <c r="G23" s="39" t="s">
        <v>146</v>
      </c>
      <c r="H23" s="40" t="s">
        <v>105</v>
      </c>
      <c r="I23" s="40" t="s">
        <v>105</v>
      </c>
      <c r="J23" s="30">
        <v>0</v>
      </c>
      <c r="K23" s="53">
        <v>0</v>
      </c>
      <c r="L23" s="53">
        <v>0</v>
      </c>
      <c r="M23" s="53">
        <v>0.91510000000000002</v>
      </c>
      <c r="N23" s="53">
        <v>0.91510000000000002</v>
      </c>
      <c r="O23" s="9">
        <v>0</v>
      </c>
      <c r="P23" s="9">
        <v>7627000</v>
      </c>
      <c r="Q23" s="23" t="s">
        <v>13</v>
      </c>
      <c r="R23" s="23" t="s">
        <v>145</v>
      </c>
      <c r="S23" s="23" t="s">
        <v>452</v>
      </c>
      <c r="T23" s="23" t="s">
        <v>479</v>
      </c>
    </row>
    <row r="24" spans="1:20" ht="70" x14ac:dyDescent="0.45">
      <c r="A24" s="12">
        <v>22</v>
      </c>
      <c r="B24" s="23" t="s">
        <v>85</v>
      </c>
      <c r="C24" s="23" t="s">
        <v>100</v>
      </c>
      <c r="D24" s="38">
        <v>63551402</v>
      </c>
      <c r="E24" s="23" t="s">
        <v>101</v>
      </c>
      <c r="F24" s="23" t="s">
        <v>433</v>
      </c>
      <c r="G24" s="39" t="s">
        <v>146</v>
      </c>
      <c r="H24" s="40" t="s">
        <v>105</v>
      </c>
      <c r="I24" s="40" t="s">
        <v>105</v>
      </c>
      <c r="J24" s="30">
        <v>0</v>
      </c>
      <c r="K24" s="53">
        <v>0</v>
      </c>
      <c r="L24" s="53">
        <v>0</v>
      </c>
      <c r="M24" s="53">
        <v>0.91510000000000002</v>
      </c>
      <c r="N24" s="53">
        <v>0.91510000000000002</v>
      </c>
      <c r="O24" s="9">
        <v>0</v>
      </c>
      <c r="P24" s="9">
        <v>7627000</v>
      </c>
      <c r="Q24" s="23" t="s">
        <v>13</v>
      </c>
      <c r="R24" s="23" t="s">
        <v>145</v>
      </c>
      <c r="S24" s="23" t="s">
        <v>452</v>
      </c>
      <c r="T24" s="23" t="s">
        <v>479</v>
      </c>
    </row>
    <row r="25" spans="1:20" ht="70" x14ac:dyDescent="0.45">
      <c r="A25" s="12">
        <v>23</v>
      </c>
      <c r="B25" s="23" t="s">
        <v>86</v>
      </c>
      <c r="C25" s="23" t="s">
        <v>102</v>
      </c>
      <c r="D25" s="38">
        <v>18939151</v>
      </c>
      <c r="E25" s="23" t="s">
        <v>101</v>
      </c>
      <c r="F25" s="23" t="s">
        <v>433</v>
      </c>
      <c r="G25" s="39" t="s">
        <v>146</v>
      </c>
      <c r="H25" s="40" t="s">
        <v>105</v>
      </c>
      <c r="I25" s="40" t="s">
        <v>105</v>
      </c>
      <c r="J25" s="30">
        <v>0</v>
      </c>
      <c r="K25" s="53">
        <v>0</v>
      </c>
      <c r="L25" s="53">
        <v>0</v>
      </c>
      <c r="M25" s="53">
        <v>0.91510000000000002</v>
      </c>
      <c r="N25" s="53">
        <v>0.91510000000000002</v>
      </c>
      <c r="O25" s="9">
        <v>0</v>
      </c>
      <c r="P25" s="9">
        <v>7627000</v>
      </c>
      <c r="Q25" s="23" t="s">
        <v>13</v>
      </c>
      <c r="R25" s="23" t="s">
        <v>145</v>
      </c>
      <c r="S25" s="23" t="s">
        <v>452</v>
      </c>
      <c r="T25" s="23" t="s">
        <v>479</v>
      </c>
    </row>
    <row r="26" spans="1:20" ht="70" x14ac:dyDescent="0.45">
      <c r="A26" s="12">
        <v>24</v>
      </c>
      <c r="B26" s="23" t="s">
        <v>87</v>
      </c>
      <c r="C26" s="23" t="s">
        <v>103</v>
      </c>
      <c r="D26" s="38">
        <v>42068450</v>
      </c>
      <c r="E26" s="23" t="s">
        <v>101</v>
      </c>
      <c r="F26" s="23" t="s">
        <v>433</v>
      </c>
      <c r="G26" s="39" t="s">
        <v>146</v>
      </c>
      <c r="H26" s="40" t="s">
        <v>105</v>
      </c>
      <c r="I26" s="40" t="s">
        <v>105</v>
      </c>
      <c r="J26" s="30">
        <v>0</v>
      </c>
      <c r="K26" s="53">
        <v>0</v>
      </c>
      <c r="L26" s="53">
        <v>0</v>
      </c>
      <c r="M26" s="53">
        <v>0.91510000000000002</v>
      </c>
      <c r="N26" s="53">
        <v>0.91510000000000002</v>
      </c>
      <c r="O26" s="9">
        <v>0</v>
      </c>
      <c r="P26" s="9">
        <v>7627000</v>
      </c>
      <c r="Q26" s="23" t="s">
        <v>13</v>
      </c>
      <c r="R26" s="23" t="s">
        <v>145</v>
      </c>
      <c r="S26" s="23" t="s">
        <v>452</v>
      </c>
      <c r="T26" s="23" t="s">
        <v>479</v>
      </c>
    </row>
    <row r="27" spans="1:20" ht="70" x14ac:dyDescent="0.45">
      <c r="A27" s="12">
        <v>25</v>
      </c>
      <c r="B27" s="23" t="s">
        <v>88</v>
      </c>
      <c r="C27" s="23" t="s">
        <v>104</v>
      </c>
      <c r="D27" s="38">
        <v>23490875</v>
      </c>
      <c r="E27" s="23" t="s">
        <v>101</v>
      </c>
      <c r="F27" s="23" t="s">
        <v>433</v>
      </c>
      <c r="G27" s="39" t="s">
        <v>146</v>
      </c>
      <c r="H27" s="40" t="s">
        <v>105</v>
      </c>
      <c r="I27" s="40" t="s">
        <v>105</v>
      </c>
      <c r="J27" s="30">
        <v>0</v>
      </c>
      <c r="K27" s="53">
        <v>0.51</v>
      </c>
      <c r="L27" s="53">
        <v>0.51</v>
      </c>
      <c r="M27" s="53">
        <v>0.91510000000000002</v>
      </c>
      <c r="N27" s="53">
        <v>0.91510000000000002</v>
      </c>
      <c r="O27" s="9">
        <v>3900000</v>
      </c>
      <c r="P27" s="9">
        <v>3727000</v>
      </c>
      <c r="Q27" s="23" t="s">
        <v>13</v>
      </c>
      <c r="R27" s="23" t="s">
        <v>145</v>
      </c>
      <c r="S27" s="23" t="s">
        <v>452</v>
      </c>
      <c r="T27" s="23" t="s">
        <v>479</v>
      </c>
    </row>
    <row r="28" spans="1:20" ht="70" x14ac:dyDescent="0.45">
      <c r="A28" s="12">
        <v>26</v>
      </c>
      <c r="B28" s="23" t="s">
        <v>110</v>
      </c>
      <c r="C28" s="23" t="s">
        <v>111</v>
      </c>
      <c r="D28" s="38">
        <v>91202147</v>
      </c>
      <c r="E28" s="23" t="s">
        <v>101</v>
      </c>
      <c r="F28" s="23" t="s">
        <v>433</v>
      </c>
      <c r="G28" s="39" t="s">
        <v>146</v>
      </c>
      <c r="H28" s="40" t="s">
        <v>105</v>
      </c>
      <c r="I28" s="40" t="s">
        <v>105</v>
      </c>
      <c r="J28" s="30">
        <v>0</v>
      </c>
      <c r="K28" s="53">
        <v>0</v>
      </c>
      <c r="L28" s="53">
        <v>0</v>
      </c>
      <c r="M28" s="53">
        <v>0.91510000000000002</v>
      </c>
      <c r="N28" s="53">
        <v>0.91510000000000002</v>
      </c>
      <c r="O28" s="9">
        <v>0</v>
      </c>
      <c r="P28" s="9">
        <v>7627000</v>
      </c>
      <c r="Q28" s="23" t="s">
        <v>13</v>
      </c>
      <c r="R28" s="23" t="s">
        <v>145</v>
      </c>
      <c r="S28" s="23" t="s">
        <v>452</v>
      </c>
      <c r="T28" s="23" t="s">
        <v>479</v>
      </c>
    </row>
    <row r="29" spans="1:20" ht="70" x14ac:dyDescent="0.45">
      <c r="A29" s="12">
        <v>27</v>
      </c>
      <c r="B29" s="23" t="s">
        <v>112</v>
      </c>
      <c r="C29" s="23" t="s">
        <v>122</v>
      </c>
      <c r="D29" s="38">
        <v>900720250</v>
      </c>
      <c r="E29" s="23">
        <v>9</v>
      </c>
      <c r="F29" s="23" t="s">
        <v>433</v>
      </c>
      <c r="G29" s="39" t="s">
        <v>146</v>
      </c>
      <c r="H29" s="40" t="s">
        <v>105</v>
      </c>
      <c r="I29" s="40" t="s">
        <v>105</v>
      </c>
      <c r="J29" s="30">
        <v>0</v>
      </c>
      <c r="K29" s="53">
        <v>0.85</v>
      </c>
      <c r="L29" s="53">
        <v>0.85</v>
      </c>
      <c r="M29" s="53">
        <v>0.91510000000000002</v>
      </c>
      <c r="N29" s="53">
        <v>0.91510000000000002</v>
      </c>
      <c r="O29" s="9">
        <v>6500000</v>
      </c>
      <c r="P29" s="9">
        <v>1127000</v>
      </c>
      <c r="Q29" s="23" t="s">
        <v>13</v>
      </c>
      <c r="R29" s="23" t="s">
        <v>145</v>
      </c>
      <c r="S29" s="23" t="s">
        <v>452</v>
      </c>
      <c r="T29" s="23" t="s">
        <v>479</v>
      </c>
    </row>
    <row r="30" spans="1:20" ht="52.5" x14ac:dyDescent="0.45">
      <c r="A30" s="12">
        <v>28</v>
      </c>
      <c r="B30" s="23" t="s">
        <v>113</v>
      </c>
      <c r="C30" s="23" t="s">
        <v>123</v>
      </c>
      <c r="D30" s="38">
        <v>900444852</v>
      </c>
      <c r="E30" s="23">
        <v>9</v>
      </c>
      <c r="F30" s="23" t="s">
        <v>16</v>
      </c>
      <c r="G30" s="39" t="s">
        <v>162</v>
      </c>
      <c r="H30" s="40">
        <v>45029</v>
      </c>
      <c r="I30" s="40">
        <v>45747</v>
      </c>
      <c r="J30" s="30">
        <v>6000000</v>
      </c>
      <c r="K30" s="11">
        <v>0.36356949999999999</v>
      </c>
      <c r="L30" s="11">
        <v>0.36356949999999999</v>
      </c>
      <c r="M30" s="11">
        <v>0.82909604519774016</v>
      </c>
      <c r="N30" s="11">
        <v>0.82909604519774016</v>
      </c>
      <c r="O30" s="9">
        <v>2181417</v>
      </c>
      <c r="P30" s="9">
        <v>3818583</v>
      </c>
      <c r="Q30" s="23" t="s">
        <v>13</v>
      </c>
      <c r="R30" s="42" t="s">
        <v>39</v>
      </c>
      <c r="S30" s="23" t="s">
        <v>387</v>
      </c>
      <c r="T30" s="23" t="s">
        <v>17</v>
      </c>
    </row>
    <row r="31" spans="1:20" ht="70" x14ac:dyDescent="0.45">
      <c r="A31" s="12">
        <v>29</v>
      </c>
      <c r="B31" s="23" t="s">
        <v>114</v>
      </c>
      <c r="C31" s="23" t="s">
        <v>124</v>
      </c>
      <c r="D31" s="38">
        <v>8866474</v>
      </c>
      <c r="E31" s="23" t="s">
        <v>101</v>
      </c>
      <c r="F31" s="23" t="s">
        <v>433</v>
      </c>
      <c r="G31" s="39" t="s">
        <v>146</v>
      </c>
      <c r="H31" s="40" t="s">
        <v>105</v>
      </c>
      <c r="I31" s="40" t="s">
        <v>105</v>
      </c>
      <c r="J31" s="30">
        <v>0</v>
      </c>
      <c r="K31" s="53">
        <v>0</v>
      </c>
      <c r="L31" s="53">
        <v>0</v>
      </c>
      <c r="M31" s="53">
        <v>0.91510000000000002</v>
      </c>
      <c r="N31" s="53">
        <v>0.91510000000000002</v>
      </c>
      <c r="O31" s="9">
        <v>0</v>
      </c>
      <c r="P31" s="9">
        <v>7627000</v>
      </c>
      <c r="Q31" s="23" t="s">
        <v>13</v>
      </c>
      <c r="R31" s="23" t="s">
        <v>145</v>
      </c>
      <c r="S31" s="23" t="s">
        <v>452</v>
      </c>
      <c r="T31" s="23" t="s">
        <v>479</v>
      </c>
    </row>
    <row r="32" spans="1:20" ht="70" x14ac:dyDescent="0.45">
      <c r="A32" s="12">
        <v>30</v>
      </c>
      <c r="B32" s="23" t="s">
        <v>115</v>
      </c>
      <c r="C32" s="23" t="s">
        <v>125</v>
      </c>
      <c r="D32" s="38">
        <v>37003235</v>
      </c>
      <c r="E32" s="23" t="s">
        <v>101</v>
      </c>
      <c r="F32" s="23" t="s">
        <v>433</v>
      </c>
      <c r="G32" s="39" t="s">
        <v>146</v>
      </c>
      <c r="H32" s="40" t="s">
        <v>105</v>
      </c>
      <c r="I32" s="40" t="s">
        <v>105</v>
      </c>
      <c r="J32" s="30">
        <v>0</v>
      </c>
      <c r="K32" s="53">
        <v>0</v>
      </c>
      <c r="L32" s="53">
        <v>0</v>
      </c>
      <c r="M32" s="53">
        <v>0.91510000000000002</v>
      </c>
      <c r="N32" s="53">
        <v>0.91510000000000002</v>
      </c>
      <c r="O32" s="9">
        <v>0</v>
      </c>
      <c r="P32" s="9">
        <v>7627000</v>
      </c>
      <c r="Q32" s="23" t="s">
        <v>13</v>
      </c>
      <c r="R32" s="23" t="s">
        <v>145</v>
      </c>
      <c r="S32" s="23" t="s">
        <v>452</v>
      </c>
      <c r="T32" s="23" t="s">
        <v>479</v>
      </c>
    </row>
    <row r="33" spans="1:20" ht="70" x14ac:dyDescent="0.45">
      <c r="A33" s="12">
        <v>31</v>
      </c>
      <c r="B33" s="23" t="s">
        <v>116</v>
      </c>
      <c r="C33" s="23" t="s">
        <v>126</v>
      </c>
      <c r="D33" s="38">
        <v>15615953</v>
      </c>
      <c r="E33" s="23" t="s">
        <v>101</v>
      </c>
      <c r="F33" s="23" t="s">
        <v>433</v>
      </c>
      <c r="G33" s="39" t="s">
        <v>146</v>
      </c>
      <c r="H33" s="40" t="s">
        <v>105</v>
      </c>
      <c r="I33" s="40" t="s">
        <v>105</v>
      </c>
      <c r="J33" s="30">
        <v>0</v>
      </c>
      <c r="K33" s="53">
        <v>0</v>
      </c>
      <c r="L33" s="53">
        <v>0</v>
      </c>
      <c r="M33" s="53">
        <v>0.91510000000000002</v>
      </c>
      <c r="N33" s="53">
        <v>0.91510000000000002</v>
      </c>
      <c r="O33" s="9">
        <v>0</v>
      </c>
      <c r="P33" s="9">
        <v>7627000</v>
      </c>
      <c r="Q33" s="23" t="s">
        <v>13</v>
      </c>
      <c r="R33" s="23" t="s">
        <v>145</v>
      </c>
      <c r="S33" s="23" t="s">
        <v>452</v>
      </c>
      <c r="T33" s="23" t="s">
        <v>479</v>
      </c>
    </row>
    <row r="34" spans="1:20" ht="70" x14ac:dyDescent="0.45">
      <c r="A34" s="12">
        <v>32</v>
      </c>
      <c r="B34" s="23" t="s">
        <v>117</v>
      </c>
      <c r="C34" s="23" t="s">
        <v>127</v>
      </c>
      <c r="D34" s="38">
        <v>31863773</v>
      </c>
      <c r="E34" s="23" t="s">
        <v>101</v>
      </c>
      <c r="F34" s="23" t="s">
        <v>433</v>
      </c>
      <c r="G34" s="39" t="s">
        <v>146</v>
      </c>
      <c r="H34" s="40" t="s">
        <v>105</v>
      </c>
      <c r="I34" s="40" t="s">
        <v>105</v>
      </c>
      <c r="J34" s="30">
        <v>0</v>
      </c>
      <c r="K34" s="53">
        <v>0.09</v>
      </c>
      <c r="L34" s="53">
        <v>0.09</v>
      </c>
      <c r="M34" s="53">
        <v>0.91510000000000002</v>
      </c>
      <c r="N34" s="53">
        <v>0.91510000000000002</v>
      </c>
      <c r="O34" s="9">
        <v>650000</v>
      </c>
      <c r="P34" s="9">
        <v>6977000</v>
      </c>
      <c r="Q34" s="23" t="s">
        <v>13</v>
      </c>
      <c r="R34" s="23" t="s">
        <v>145</v>
      </c>
      <c r="S34" s="23" t="s">
        <v>452</v>
      </c>
      <c r="T34" s="23" t="s">
        <v>479</v>
      </c>
    </row>
    <row r="35" spans="1:20" ht="70" x14ac:dyDescent="0.45">
      <c r="A35" s="12">
        <v>33</v>
      </c>
      <c r="B35" s="23" t="s">
        <v>118</v>
      </c>
      <c r="C35" s="23" t="s">
        <v>128</v>
      </c>
      <c r="D35" s="38">
        <v>14873270</v>
      </c>
      <c r="E35" s="23" t="s">
        <v>101</v>
      </c>
      <c r="F35" s="23" t="s">
        <v>433</v>
      </c>
      <c r="G35" s="39" t="s">
        <v>146</v>
      </c>
      <c r="H35" s="40" t="s">
        <v>105</v>
      </c>
      <c r="I35" s="40" t="s">
        <v>105</v>
      </c>
      <c r="J35" s="30">
        <v>0</v>
      </c>
      <c r="K35" s="53">
        <v>0</v>
      </c>
      <c r="L35" s="53">
        <v>0</v>
      </c>
      <c r="M35" s="53">
        <v>0.91510000000000002</v>
      </c>
      <c r="N35" s="53">
        <v>0.91510000000000002</v>
      </c>
      <c r="O35" s="9">
        <v>0</v>
      </c>
      <c r="P35" s="9">
        <v>7627000</v>
      </c>
      <c r="Q35" s="23" t="s">
        <v>13</v>
      </c>
      <c r="R35" s="23" t="s">
        <v>145</v>
      </c>
      <c r="S35" s="23" t="s">
        <v>452</v>
      </c>
      <c r="T35" s="23" t="s">
        <v>479</v>
      </c>
    </row>
    <row r="36" spans="1:20" ht="70" x14ac:dyDescent="0.45">
      <c r="A36" s="12">
        <v>34</v>
      </c>
      <c r="B36" s="23" t="s">
        <v>119</v>
      </c>
      <c r="C36" s="23" t="s">
        <v>255</v>
      </c>
      <c r="D36" s="38">
        <v>7511589</v>
      </c>
      <c r="E36" s="23" t="s">
        <v>101</v>
      </c>
      <c r="F36" s="23" t="s">
        <v>433</v>
      </c>
      <c r="G36" s="39" t="s">
        <v>146</v>
      </c>
      <c r="H36" s="40" t="s">
        <v>105</v>
      </c>
      <c r="I36" s="40" t="s">
        <v>105</v>
      </c>
      <c r="J36" s="30">
        <v>0</v>
      </c>
      <c r="K36" s="53">
        <v>0</v>
      </c>
      <c r="L36" s="53">
        <v>0</v>
      </c>
      <c r="M36" s="53">
        <v>0.91510000000000002</v>
      </c>
      <c r="N36" s="53">
        <v>0.91510000000000002</v>
      </c>
      <c r="O36" s="9">
        <v>0</v>
      </c>
      <c r="P36" s="9">
        <v>7627000</v>
      </c>
      <c r="Q36" s="23" t="s">
        <v>13</v>
      </c>
      <c r="R36" s="23" t="s">
        <v>145</v>
      </c>
      <c r="S36" s="23" t="s">
        <v>452</v>
      </c>
      <c r="T36" s="23" t="s">
        <v>479</v>
      </c>
    </row>
    <row r="37" spans="1:20" ht="35" x14ac:dyDescent="0.45">
      <c r="A37" s="12">
        <v>35</v>
      </c>
      <c r="B37" s="23" t="s">
        <v>120</v>
      </c>
      <c r="C37" s="23" t="s">
        <v>129</v>
      </c>
      <c r="D37" s="38">
        <v>900326590</v>
      </c>
      <c r="E37" s="23">
        <v>9</v>
      </c>
      <c r="F37" s="23" t="s">
        <v>16</v>
      </c>
      <c r="G37" s="39" t="s">
        <v>430</v>
      </c>
      <c r="H37" s="40">
        <v>45048</v>
      </c>
      <c r="I37" s="40">
        <v>45716</v>
      </c>
      <c r="J37" s="30">
        <v>5559344000</v>
      </c>
      <c r="K37" s="11">
        <v>0.79</v>
      </c>
      <c r="L37" s="11">
        <v>0.79</v>
      </c>
      <c r="M37" s="11">
        <v>0.77</v>
      </c>
      <c r="N37" s="11">
        <v>0.77</v>
      </c>
      <c r="O37" s="9">
        <v>4404847897</v>
      </c>
      <c r="P37" s="9">
        <v>1154496103</v>
      </c>
      <c r="Q37" s="23" t="s">
        <v>13</v>
      </c>
      <c r="R37" s="23" t="s">
        <v>40</v>
      </c>
      <c r="S37" s="23" t="s">
        <v>549</v>
      </c>
      <c r="T37" s="23" t="s">
        <v>61</v>
      </c>
    </row>
    <row r="38" spans="1:20" ht="70" x14ac:dyDescent="0.45">
      <c r="A38" s="12">
        <v>36</v>
      </c>
      <c r="B38" s="23" t="s">
        <v>121</v>
      </c>
      <c r="C38" s="23" t="s">
        <v>130</v>
      </c>
      <c r="D38" s="38">
        <v>8639985</v>
      </c>
      <c r="E38" s="23" t="s">
        <v>101</v>
      </c>
      <c r="F38" s="23" t="s">
        <v>433</v>
      </c>
      <c r="G38" s="39" t="s">
        <v>146</v>
      </c>
      <c r="H38" s="40" t="s">
        <v>105</v>
      </c>
      <c r="I38" s="40" t="s">
        <v>105</v>
      </c>
      <c r="J38" s="30">
        <v>0</v>
      </c>
      <c r="K38" s="53">
        <v>0.34</v>
      </c>
      <c r="L38" s="53">
        <v>0.34</v>
      </c>
      <c r="M38" s="53">
        <v>0.91510000000000002</v>
      </c>
      <c r="N38" s="53">
        <v>0.91510000000000002</v>
      </c>
      <c r="O38" s="9">
        <v>2600000</v>
      </c>
      <c r="P38" s="9">
        <v>5027000</v>
      </c>
      <c r="Q38" s="23" t="s">
        <v>13</v>
      </c>
      <c r="R38" s="23" t="s">
        <v>145</v>
      </c>
      <c r="S38" s="23" t="s">
        <v>452</v>
      </c>
      <c r="T38" s="23" t="s">
        <v>479</v>
      </c>
    </row>
    <row r="39" spans="1:20" ht="70" x14ac:dyDescent="0.45">
      <c r="A39" s="12">
        <v>37</v>
      </c>
      <c r="B39" s="23" t="s">
        <v>132</v>
      </c>
      <c r="C39" s="23" t="s">
        <v>133</v>
      </c>
      <c r="D39" s="38">
        <v>22421755</v>
      </c>
      <c r="E39" s="23" t="s">
        <v>101</v>
      </c>
      <c r="F39" s="23" t="s">
        <v>433</v>
      </c>
      <c r="G39" s="39" t="s">
        <v>146</v>
      </c>
      <c r="H39" s="40" t="s">
        <v>105</v>
      </c>
      <c r="I39" s="40" t="s">
        <v>105</v>
      </c>
      <c r="J39" s="30">
        <v>0</v>
      </c>
      <c r="K39" s="53">
        <v>0.43</v>
      </c>
      <c r="L39" s="53">
        <v>0.43</v>
      </c>
      <c r="M39" s="53">
        <v>0.91510000000000002</v>
      </c>
      <c r="N39" s="53">
        <v>0.91510000000000002</v>
      </c>
      <c r="O39" s="9">
        <v>3250000</v>
      </c>
      <c r="P39" s="9">
        <v>4377000</v>
      </c>
      <c r="Q39" s="23" t="s">
        <v>13</v>
      </c>
      <c r="R39" s="23" t="s">
        <v>145</v>
      </c>
      <c r="S39" s="23" t="s">
        <v>452</v>
      </c>
      <c r="T39" s="23" t="s">
        <v>479</v>
      </c>
    </row>
    <row r="40" spans="1:20" ht="70" x14ac:dyDescent="0.45">
      <c r="A40" s="12">
        <v>38</v>
      </c>
      <c r="B40" s="23" t="s">
        <v>134</v>
      </c>
      <c r="C40" s="23" t="s">
        <v>135</v>
      </c>
      <c r="D40" s="38">
        <v>52016022</v>
      </c>
      <c r="E40" s="23" t="s">
        <v>101</v>
      </c>
      <c r="F40" s="23" t="s">
        <v>433</v>
      </c>
      <c r="G40" s="39" t="s">
        <v>146</v>
      </c>
      <c r="H40" s="40" t="s">
        <v>105</v>
      </c>
      <c r="I40" s="40" t="s">
        <v>105</v>
      </c>
      <c r="J40" s="30">
        <v>0</v>
      </c>
      <c r="K40" s="53">
        <v>0.68</v>
      </c>
      <c r="L40" s="53">
        <v>0.68</v>
      </c>
      <c r="M40" s="53">
        <v>0.91510000000000002</v>
      </c>
      <c r="N40" s="53">
        <v>0.91510000000000002</v>
      </c>
      <c r="O40" s="9">
        <v>5200000</v>
      </c>
      <c r="P40" s="9">
        <v>2427000</v>
      </c>
      <c r="Q40" s="23" t="s">
        <v>13</v>
      </c>
      <c r="R40" s="23" t="s">
        <v>145</v>
      </c>
      <c r="S40" s="23" t="s">
        <v>452</v>
      </c>
      <c r="T40" s="23" t="s">
        <v>479</v>
      </c>
    </row>
    <row r="41" spans="1:20" ht="70" x14ac:dyDescent="0.45">
      <c r="A41" s="12">
        <v>39</v>
      </c>
      <c r="B41" s="23" t="s">
        <v>142</v>
      </c>
      <c r="C41" s="23" t="s">
        <v>144</v>
      </c>
      <c r="D41" s="38">
        <v>34120472</v>
      </c>
      <c r="E41" s="23" t="s">
        <v>101</v>
      </c>
      <c r="F41" s="23" t="s">
        <v>433</v>
      </c>
      <c r="G41" s="39" t="s">
        <v>146</v>
      </c>
      <c r="H41" s="40" t="s">
        <v>105</v>
      </c>
      <c r="I41" s="40" t="s">
        <v>105</v>
      </c>
      <c r="J41" s="30">
        <v>0</v>
      </c>
      <c r="K41" s="53">
        <v>0</v>
      </c>
      <c r="L41" s="53">
        <v>0</v>
      </c>
      <c r="M41" s="53">
        <v>0.91510000000000002</v>
      </c>
      <c r="N41" s="53">
        <v>0.91510000000000002</v>
      </c>
      <c r="O41" s="9">
        <v>0</v>
      </c>
      <c r="P41" s="9">
        <v>7627000</v>
      </c>
      <c r="Q41" s="23" t="s">
        <v>13</v>
      </c>
      <c r="R41" s="23" t="s">
        <v>145</v>
      </c>
      <c r="S41" s="23" t="s">
        <v>452</v>
      </c>
      <c r="T41" s="23" t="s">
        <v>479</v>
      </c>
    </row>
    <row r="42" spans="1:20" ht="52.5" x14ac:dyDescent="0.45">
      <c r="A42" s="12">
        <v>40</v>
      </c>
      <c r="B42" s="23" t="s">
        <v>143</v>
      </c>
      <c r="C42" s="23" t="s">
        <v>164</v>
      </c>
      <c r="D42" s="38">
        <v>800136105</v>
      </c>
      <c r="E42" s="23">
        <v>1</v>
      </c>
      <c r="F42" s="23" t="s">
        <v>16</v>
      </c>
      <c r="G42" s="39" t="s">
        <v>165</v>
      </c>
      <c r="H42" s="40">
        <v>45090</v>
      </c>
      <c r="I42" s="40">
        <v>45657</v>
      </c>
      <c r="J42" s="30">
        <v>514780229</v>
      </c>
      <c r="K42" s="54">
        <v>0.87329999999999997</v>
      </c>
      <c r="L42" s="54">
        <v>0.87329999999999997</v>
      </c>
      <c r="M42" s="54">
        <v>0.9778</v>
      </c>
      <c r="N42" s="54">
        <v>0.9778</v>
      </c>
      <c r="O42" s="9">
        <v>449562462.18172419</v>
      </c>
      <c r="P42" s="9">
        <v>65217766.818275809</v>
      </c>
      <c r="Q42" s="23" t="s">
        <v>13</v>
      </c>
      <c r="R42" s="42" t="s">
        <v>39</v>
      </c>
      <c r="S42" s="23" t="s">
        <v>342</v>
      </c>
      <c r="T42" s="23" t="s">
        <v>386</v>
      </c>
    </row>
    <row r="43" spans="1:20" ht="70" x14ac:dyDescent="0.45">
      <c r="A43" s="12">
        <v>41</v>
      </c>
      <c r="B43" s="23" t="s">
        <v>152</v>
      </c>
      <c r="C43" s="23" t="s">
        <v>154</v>
      </c>
      <c r="D43" s="38">
        <v>16843184</v>
      </c>
      <c r="E43" s="23" t="s">
        <v>101</v>
      </c>
      <c r="F43" s="23" t="s">
        <v>433</v>
      </c>
      <c r="G43" s="39" t="s">
        <v>163</v>
      </c>
      <c r="H43" s="40" t="s">
        <v>105</v>
      </c>
      <c r="I43" s="40" t="s">
        <v>105</v>
      </c>
      <c r="J43" s="30">
        <v>0</v>
      </c>
      <c r="K43" s="53">
        <v>0</v>
      </c>
      <c r="L43" s="53">
        <v>0</v>
      </c>
      <c r="M43" s="53">
        <v>0.91510000000000002</v>
      </c>
      <c r="N43" s="53">
        <v>0.91510000000000002</v>
      </c>
      <c r="O43" s="9">
        <v>0</v>
      </c>
      <c r="P43" s="9">
        <v>7627000</v>
      </c>
      <c r="Q43" s="23" t="s">
        <v>13</v>
      </c>
      <c r="R43" s="23" t="s">
        <v>145</v>
      </c>
      <c r="S43" s="23" t="s">
        <v>452</v>
      </c>
      <c r="T43" s="23" t="s">
        <v>479</v>
      </c>
    </row>
    <row r="44" spans="1:20" ht="70" x14ac:dyDescent="0.45">
      <c r="A44" s="12">
        <v>42</v>
      </c>
      <c r="B44" s="23" t="s">
        <v>153</v>
      </c>
      <c r="C44" s="23" t="s">
        <v>155</v>
      </c>
      <c r="D44" s="38">
        <v>9528279</v>
      </c>
      <c r="E44" s="23" t="s">
        <v>101</v>
      </c>
      <c r="F44" s="23" t="s">
        <v>433</v>
      </c>
      <c r="G44" s="39" t="s">
        <v>163</v>
      </c>
      <c r="H44" s="40" t="s">
        <v>105</v>
      </c>
      <c r="I44" s="40" t="s">
        <v>105</v>
      </c>
      <c r="J44" s="30">
        <v>0</v>
      </c>
      <c r="K44" s="53">
        <v>0.34</v>
      </c>
      <c r="L44" s="53">
        <v>0.34</v>
      </c>
      <c r="M44" s="53">
        <v>0.91510000000000002</v>
      </c>
      <c r="N44" s="53">
        <v>0.91510000000000002</v>
      </c>
      <c r="O44" s="9">
        <v>2600000</v>
      </c>
      <c r="P44" s="9">
        <v>5027000</v>
      </c>
      <c r="Q44" s="23" t="s">
        <v>13</v>
      </c>
      <c r="R44" s="23" t="s">
        <v>145</v>
      </c>
      <c r="S44" s="23" t="s">
        <v>452</v>
      </c>
      <c r="T44" s="23" t="s">
        <v>479</v>
      </c>
    </row>
    <row r="45" spans="1:20" s="37" customFormat="1" ht="52.5" x14ac:dyDescent="0.45">
      <c r="A45" s="12">
        <v>43</v>
      </c>
      <c r="B45" s="23" t="s">
        <v>168</v>
      </c>
      <c r="C45" s="23" t="s">
        <v>50</v>
      </c>
      <c r="D45" s="38">
        <v>805002036</v>
      </c>
      <c r="E45" s="23">
        <v>4</v>
      </c>
      <c r="F45" s="23" t="s">
        <v>16</v>
      </c>
      <c r="G45" s="39" t="s">
        <v>169</v>
      </c>
      <c r="H45" s="40">
        <v>45113</v>
      </c>
      <c r="I45" s="40">
        <v>45657</v>
      </c>
      <c r="J45" s="30">
        <v>88874358</v>
      </c>
      <c r="K45" s="54">
        <v>0.74270466178782413</v>
      </c>
      <c r="L45" s="54">
        <v>0.74270466178782413</v>
      </c>
      <c r="M45" s="54">
        <v>0.9476635514018692</v>
      </c>
      <c r="N45" s="54">
        <v>0.9476635514018692</v>
      </c>
      <c r="O45" s="9">
        <v>66007400</v>
      </c>
      <c r="P45" s="9">
        <v>22866958</v>
      </c>
      <c r="Q45" s="23" t="s">
        <v>13</v>
      </c>
      <c r="R45" s="42" t="s">
        <v>39</v>
      </c>
      <c r="S45" s="23" t="s">
        <v>342</v>
      </c>
      <c r="T45" s="23" t="s">
        <v>386</v>
      </c>
    </row>
    <row r="46" spans="1:20" ht="50.15" customHeight="1" x14ac:dyDescent="0.45">
      <c r="A46" s="12">
        <v>44</v>
      </c>
      <c r="B46" s="23" t="s">
        <v>170</v>
      </c>
      <c r="C46" s="23" t="s">
        <v>172</v>
      </c>
      <c r="D46" s="38">
        <v>900138661</v>
      </c>
      <c r="E46" s="23">
        <v>7</v>
      </c>
      <c r="F46" s="23" t="s">
        <v>16</v>
      </c>
      <c r="G46" s="39" t="s">
        <v>173</v>
      </c>
      <c r="H46" s="40">
        <v>45124</v>
      </c>
      <c r="I46" s="40">
        <v>45657</v>
      </c>
      <c r="J46" s="30">
        <v>524500000</v>
      </c>
      <c r="K46" s="11">
        <v>0.90304077979027642</v>
      </c>
      <c r="L46" s="11">
        <v>0.90304077979027642</v>
      </c>
      <c r="M46" s="11">
        <v>0.94183864915572235</v>
      </c>
      <c r="N46" s="11">
        <v>0.94183864915572235</v>
      </c>
      <c r="O46" s="9">
        <v>473644889</v>
      </c>
      <c r="P46" s="9">
        <v>50855111</v>
      </c>
      <c r="Q46" s="23" t="s">
        <v>13</v>
      </c>
      <c r="R46" s="23" t="s">
        <v>424</v>
      </c>
      <c r="S46" s="23" t="s">
        <v>139</v>
      </c>
      <c r="T46" s="23" t="s">
        <v>107</v>
      </c>
    </row>
    <row r="47" spans="1:20" ht="50.15" customHeight="1" x14ac:dyDescent="0.45">
      <c r="A47" s="12">
        <v>45</v>
      </c>
      <c r="B47" s="23" t="s">
        <v>171</v>
      </c>
      <c r="C47" s="23" t="s">
        <v>180</v>
      </c>
      <c r="D47" s="38">
        <v>860023380</v>
      </c>
      <c r="E47" s="23">
        <v>3</v>
      </c>
      <c r="F47" s="23" t="s">
        <v>16</v>
      </c>
      <c r="G47" s="39" t="s">
        <v>181</v>
      </c>
      <c r="H47" s="40">
        <v>45111</v>
      </c>
      <c r="I47" s="40">
        <v>45842</v>
      </c>
      <c r="J47" s="30">
        <v>565488000</v>
      </c>
      <c r="K47" s="11">
        <v>0.66666666666666663</v>
      </c>
      <c r="L47" s="11">
        <v>0.66666666666666663</v>
      </c>
      <c r="M47" s="11">
        <v>0.70833333333333326</v>
      </c>
      <c r="N47" s="11">
        <v>0.70833333333333326</v>
      </c>
      <c r="O47" s="9">
        <v>376992000</v>
      </c>
      <c r="P47" s="9">
        <v>188496000</v>
      </c>
      <c r="Q47" s="23" t="s">
        <v>13</v>
      </c>
      <c r="R47" s="23" t="s">
        <v>39</v>
      </c>
      <c r="S47" s="23" t="s">
        <v>108</v>
      </c>
      <c r="T47" s="23" t="s">
        <v>174</v>
      </c>
    </row>
    <row r="48" spans="1:20" ht="70" x14ac:dyDescent="0.45">
      <c r="A48" s="12">
        <v>46</v>
      </c>
      <c r="B48" s="23" t="s">
        <v>182</v>
      </c>
      <c r="C48" s="23" t="s">
        <v>183</v>
      </c>
      <c r="D48" s="38">
        <v>900204473</v>
      </c>
      <c r="E48" s="23">
        <v>1</v>
      </c>
      <c r="F48" s="23" t="s">
        <v>16</v>
      </c>
      <c r="G48" s="39" t="s">
        <v>198</v>
      </c>
      <c r="H48" s="40">
        <v>45135</v>
      </c>
      <c r="I48" s="40">
        <v>45657</v>
      </c>
      <c r="J48" s="30">
        <v>983336134</v>
      </c>
      <c r="K48" s="11">
        <v>1</v>
      </c>
      <c r="L48" s="11">
        <v>0.97</v>
      </c>
      <c r="M48" s="11">
        <v>1</v>
      </c>
      <c r="N48" s="11">
        <v>0.94</v>
      </c>
      <c r="O48" s="9">
        <v>597039037</v>
      </c>
      <c r="P48" s="9">
        <v>25960963</v>
      </c>
      <c r="Q48" s="23" t="s">
        <v>13</v>
      </c>
      <c r="R48" s="23" t="s">
        <v>475</v>
      </c>
      <c r="S48" s="42" t="s">
        <v>449</v>
      </c>
      <c r="T48" s="23" t="s">
        <v>140</v>
      </c>
    </row>
    <row r="49" spans="1:20" ht="70" x14ac:dyDescent="0.45">
      <c r="A49" s="12">
        <v>47</v>
      </c>
      <c r="B49" s="23" t="s">
        <v>195</v>
      </c>
      <c r="C49" s="23" t="s">
        <v>196</v>
      </c>
      <c r="D49" s="38">
        <v>900239396</v>
      </c>
      <c r="E49" s="23">
        <v>3</v>
      </c>
      <c r="F49" s="23" t="s">
        <v>16</v>
      </c>
      <c r="G49" s="39" t="s">
        <v>197</v>
      </c>
      <c r="H49" s="40">
        <v>45166</v>
      </c>
      <c r="I49" s="40">
        <v>45897</v>
      </c>
      <c r="J49" s="30">
        <v>31766268</v>
      </c>
      <c r="K49" s="11">
        <v>1</v>
      </c>
      <c r="L49" s="11">
        <v>1</v>
      </c>
      <c r="M49" s="11">
        <v>0.62927496580027364</v>
      </c>
      <c r="N49" s="11">
        <v>0.62927496580027364</v>
      </c>
      <c r="O49" s="9">
        <v>31766268</v>
      </c>
      <c r="P49" s="9">
        <v>0</v>
      </c>
      <c r="Q49" s="43" t="s">
        <v>13</v>
      </c>
      <c r="R49" s="23" t="s">
        <v>424</v>
      </c>
      <c r="S49" s="23" t="s">
        <v>139</v>
      </c>
      <c r="T49" s="23" t="s">
        <v>107</v>
      </c>
    </row>
    <row r="50" spans="1:20" ht="70" x14ac:dyDescent="0.45">
      <c r="A50" s="12">
        <v>48</v>
      </c>
      <c r="B50" s="23" t="s">
        <v>184</v>
      </c>
      <c r="C50" s="23" t="s">
        <v>188</v>
      </c>
      <c r="D50" s="38">
        <v>900569499</v>
      </c>
      <c r="E50" s="23">
        <v>9</v>
      </c>
      <c r="F50" s="23" t="s">
        <v>433</v>
      </c>
      <c r="G50" s="39" t="s">
        <v>192</v>
      </c>
      <c r="H50" s="40" t="s">
        <v>105</v>
      </c>
      <c r="I50" s="40" t="s">
        <v>105</v>
      </c>
      <c r="J50" s="30">
        <v>0</v>
      </c>
      <c r="K50" s="53">
        <v>0</v>
      </c>
      <c r="L50" s="53">
        <v>0</v>
      </c>
      <c r="M50" s="53">
        <v>0.91510000000000002</v>
      </c>
      <c r="N50" s="53">
        <v>0.91510000000000002</v>
      </c>
      <c r="O50" s="9">
        <v>0</v>
      </c>
      <c r="P50" s="9">
        <v>7627000</v>
      </c>
      <c r="Q50" s="23" t="s">
        <v>13</v>
      </c>
      <c r="R50" s="23" t="s">
        <v>145</v>
      </c>
      <c r="S50" s="23" t="s">
        <v>452</v>
      </c>
      <c r="T50" s="23" t="s">
        <v>479</v>
      </c>
    </row>
    <row r="51" spans="1:20" ht="52.5" x14ac:dyDescent="0.45">
      <c r="A51" s="12">
        <v>49</v>
      </c>
      <c r="B51" s="23" t="s">
        <v>185</v>
      </c>
      <c r="C51" s="23" t="s">
        <v>189</v>
      </c>
      <c r="D51" s="38">
        <v>900876665</v>
      </c>
      <c r="E51" s="23">
        <v>1</v>
      </c>
      <c r="F51" s="23" t="s">
        <v>16</v>
      </c>
      <c r="G51" s="39" t="s">
        <v>193</v>
      </c>
      <c r="H51" s="40">
        <v>45156</v>
      </c>
      <c r="I51" s="40">
        <v>45657</v>
      </c>
      <c r="J51" s="30">
        <v>390000000</v>
      </c>
      <c r="K51" s="11">
        <v>1</v>
      </c>
      <c r="L51" s="11">
        <v>0.85</v>
      </c>
      <c r="M51" s="11">
        <v>1</v>
      </c>
      <c r="N51" s="11">
        <v>0.94</v>
      </c>
      <c r="O51" s="9">
        <v>93209200</v>
      </c>
      <c r="P51" s="9">
        <v>44116500</v>
      </c>
      <c r="Q51" s="23" t="s">
        <v>13</v>
      </c>
      <c r="R51" s="23" t="s">
        <v>475</v>
      </c>
      <c r="S51" s="42" t="s">
        <v>449</v>
      </c>
      <c r="T51" s="23" t="s">
        <v>140</v>
      </c>
    </row>
    <row r="52" spans="1:20" ht="35" x14ac:dyDescent="0.45">
      <c r="A52" s="12">
        <v>50</v>
      </c>
      <c r="B52" s="23" t="s">
        <v>186</v>
      </c>
      <c r="C52" s="23" t="s">
        <v>190</v>
      </c>
      <c r="D52" s="38">
        <v>900751911</v>
      </c>
      <c r="E52" s="23">
        <v>1</v>
      </c>
      <c r="F52" s="23" t="s">
        <v>16</v>
      </c>
      <c r="G52" s="39" t="s">
        <v>194</v>
      </c>
      <c r="H52" s="40">
        <v>45167</v>
      </c>
      <c r="I52" s="40">
        <v>45824</v>
      </c>
      <c r="J52" s="30">
        <v>460878552.13</v>
      </c>
      <c r="K52" s="52">
        <v>1</v>
      </c>
      <c r="L52" s="52">
        <v>1</v>
      </c>
      <c r="M52" s="52">
        <v>0.69863013698630139</v>
      </c>
      <c r="N52" s="52">
        <v>0.69863013698630139</v>
      </c>
      <c r="O52" s="9">
        <v>460878552.13</v>
      </c>
      <c r="P52" s="9">
        <v>0</v>
      </c>
      <c r="Q52" s="23" t="s">
        <v>13</v>
      </c>
      <c r="R52" s="23" t="s">
        <v>424</v>
      </c>
      <c r="S52" s="23" t="s">
        <v>139</v>
      </c>
      <c r="T52" s="23" t="s">
        <v>107</v>
      </c>
    </row>
    <row r="53" spans="1:20" ht="70" x14ac:dyDescent="0.45">
      <c r="A53" s="12">
        <v>51</v>
      </c>
      <c r="B53" s="23" t="s">
        <v>187</v>
      </c>
      <c r="C53" s="23" t="s">
        <v>191</v>
      </c>
      <c r="D53" s="38">
        <v>52754016</v>
      </c>
      <c r="E53" s="23" t="s">
        <v>101</v>
      </c>
      <c r="F53" s="23" t="s">
        <v>433</v>
      </c>
      <c r="G53" s="39" t="s">
        <v>192</v>
      </c>
      <c r="H53" s="40" t="s">
        <v>105</v>
      </c>
      <c r="I53" s="40" t="s">
        <v>105</v>
      </c>
      <c r="J53" s="30">
        <v>0</v>
      </c>
      <c r="K53" s="53">
        <v>0</v>
      </c>
      <c r="L53" s="53">
        <v>0</v>
      </c>
      <c r="M53" s="53">
        <v>0.91510000000000002</v>
      </c>
      <c r="N53" s="53">
        <v>0.91510000000000002</v>
      </c>
      <c r="O53" s="9">
        <v>0</v>
      </c>
      <c r="P53" s="9">
        <v>7627000</v>
      </c>
      <c r="Q53" s="23" t="s">
        <v>13</v>
      </c>
      <c r="R53" s="23" t="s">
        <v>145</v>
      </c>
      <c r="S53" s="23" t="s">
        <v>452</v>
      </c>
      <c r="T53" s="23" t="s">
        <v>479</v>
      </c>
    </row>
    <row r="54" spans="1:20" ht="70" x14ac:dyDescent="0.45">
      <c r="A54" s="12">
        <v>52</v>
      </c>
      <c r="B54" s="23" t="s">
        <v>200</v>
      </c>
      <c r="C54" s="23" t="s">
        <v>201</v>
      </c>
      <c r="D54" s="38">
        <v>809003058</v>
      </c>
      <c r="E54" s="23">
        <v>5</v>
      </c>
      <c r="F54" s="23" t="s">
        <v>433</v>
      </c>
      <c r="G54" s="39" t="s">
        <v>192</v>
      </c>
      <c r="H54" s="40" t="s">
        <v>105</v>
      </c>
      <c r="I54" s="40" t="s">
        <v>105</v>
      </c>
      <c r="J54" s="30">
        <v>0</v>
      </c>
      <c r="K54" s="53">
        <v>0</v>
      </c>
      <c r="L54" s="53">
        <v>0</v>
      </c>
      <c r="M54" s="53">
        <v>0.91510000000000002</v>
      </c>
      <c r="N54" s="53">
        <v>0.91510000000000002</v>
      </c>
      <c r="O54" s="9">
        <v>0</v>
      </c>
      <c r="P54" s="9">
        <v>7627000</v>
      </c>
      <c r="Q54" s="23" t="s">
        <v>13</v>
      </c>
      <c r="R54" s="23" t="s">
        <v>145</v>
      </c>
      <c r="S54" s="23" t="s">
        <v>452</v>
      </c>
      <c r="T54" s="23" t="s">
        <v>479</v>
      </c>
    </row>
    <row r="55" spans="1:20" s="37" customFormat="1" ht="87.5" x14ac:dyDescent="0.45">
      <c r="A55" s="12">
        <v>53</v>
      </c>
      <c r="B55" s="23" t="s">
        <v>445</v>
      </c>
      <c r="C55" s="23" t="s">
        <v>446</v>
      </c>
      <c r="D55" s="38">
        <v>900111845</v>
      </c>
      <c r="E55" s="23">
        <v>8</v>
      </c>
      <c r="F55" s="23" t="s">
        <v>16</v>
      </c>
      <c r="G55" s="39" t="s">
        <v>447</v>
      </c>
      <c r="H55" s="40">
        <v>45170</v>
      </c>
      <c r="I55" s="40">
        <v>45657</v>
      </c>
      <c r="J55" s="30">
        <v>397500000</v>
      </c>
      <c r="K55" s="11">
        <v>0.19</v>
      </c>
      <c r="L55" s="11">
        <v>0.19</v>
      </c>
      <c r="M55" s="11">
        <v>0.24</v>
      </c>
      <c r="N55" s="11">
        <v>0.24</v>
      </c>
      <c r="O55" s="9">
        <v>33403361</v>
      </c>
      <c r="P55" s="9">
        <v>364096639</v>
      </c>
      <c r="Q55" s="23" t="s">
        <v>13</v>
      </c>
      <c r="R55" s="23" t="s">
        <v>254</v>
      </c>
      <c r="S55" s="64" t="s">
        <v>448</v>
      </c>
      <c r="T55" s="23" t="s">
        <v>199</v>
      </c>
    </row>
    <row r="56" spans="1:20" ht="70" x14ac:dyDescent="0.45">
      <c r="A56" s="12">
        <v>54</v>
      </c>
      <c r="B56" s="23" t="s">
        <v>202</v>
      </c>
      <c r="C56" s="23" t="s">
        <v>203</v>
      </c>
      <c r="D56" s="38">
        <v>860061894</v>
      </c>
      <c r="E56" s="23">
        <v>9</v>
      </c>
      <c r="F56" s="23" t="s">
        <v>18</v>
      </c>
      <c r="G56" s="39" t="s">
        <v>207</v>
      </c>
      <c r="H56" s="40">
        <v>45170</v>
      </c>
      <c r="I56" s="40">
        <v>45626</v>
      </c>
      <c r="J56" s="30">
        <v>32196800</v>
      </c>
      <c r="K56" s="11">
        <v>0.95279033941261249</v>
      </c>
      <c r="L56" s="11">
        <v>0.95279033941261249</v>
      </c>
      <c r="M56" s="11">
        <v>1</v>
      </c>
      <c r="N56" s="11">
        <v>1</v>
      </c>
      <c r="O56" s="9">
        <v>30676800</v>
      </c>
      <c r="P56" s="9">
        <v>1520000</v>
      </c>
      <c r="Q56" s="23" t="s">
        <v>13</v>
      </c>
      <c r="R56" s="42" t="s">
        <v>39</v>
      </c>
      <c r="S56" s="23" t="s">
        <v>387</v>
      </c>
      <c r="T56" s="23" t="s">
        <v>17</v>
      </c>
    </row>
    <row r="57" spans="1:20" ht="70" x14ac:dyDescent="0.45">
      <c r="A57" s="12">
        <v>55</v>
      </c>
      <c r="B57" s="23" t="s">
        <v>204</v>
      </c>
      <c r="C57" s="23" t="s">
        <v>203</v>
      </c>
      <c r="D57" s="38">
        <v>860061894</v>
      </c>
      <c r="E57" s="23">
        <v>9</v>
      </c>
      <c r="F57" s="23" t="s">
        <v>18</v>
      </c>
      <c r="G57" s="39" t="s">
        <v>208</v>
      </c>
      <c r="H57" s="40">
        <v>45170</v>
      </c>
      <c r="I57" s="40">
        <v>45626</v>
      </c>
      <c r="J57" s="30">
        <v>50616720</v>
      </c>
      <c r="K57" s="11">
        <v>1</v>
      </c>
      <c r="L57" s="11">
        <v>1</v>
      </c>
      <c r="M57" s="11">
        <v>1</v>
      </c>
      <c r="N57" s="11">
        <v>1</v>
      </c>
      <c r="O57" s="9">
        <v>50616720</v>
      </c>
      <c r="P57" s="9">
        <v>0</v>
      </c>
      <c r="Q57" s="23" t="s">
        <v>13</v>
      </c>
      <c r="R57" s="42" t="s">
        <v>39</v>
      </c>
      <c r="S57" s="23" t="s">
        <v>387</v>
      </c>
      <c r="T57" s="23" t="s">
        <v>17</v>
      </c>
    </row>
    <row r="58" spans="1:20" ht="52.5" x14ac:dyDescent="0.45">
      <c r="A58" s="12">
        <v>56</v>
      </c>
      <c r="B58" s="23" t="s">
        <v>205</v>
      </c>
      <c r="C58" s="23" t="s">
        <v>206</v>
      </c>
      <c r="D58" s="38">
        <v>900113545</v>
      </c>
      <c r="E58" s="23">
        <v>2</v>
      </c>
      <c r="F58" s="23" t="s">
        <v>433</v>
      </c>
      <c r="G58" s="39" t="s">
        <v>209</v>
      </c>
      <c r="H58" s="40">
        <v>45182</v>
      </c>
      <c r="I58" s="40" t="s">
        <v>105</v>
      </c>
      <c r="J58" s="30">
        <v>0</v>
      </c>
      <c r="K58" s="53">
        <v>0</v>
      </c>
      <c r="L58" s="53">
        <v>0</v>
      </c>
      <c r="M58" s="53">
        <v>0.91510000000000002</v>
      </c>
      <c r="N58" s="53">
        <v>0.91510000000000002</v>
      </c>
      <c r="O58" s="9">
        <v>0</v>
      </c>
      <c r="P58" s="9">
        <v>7627000</v>
      </c>
      <c r="Q58" s="23" t="s">
        <v>13</v>
      </c>
      <c r="R58" s="23" t="s">
        <v>145</v>
      </c>
      <c r="S58" s="23" t="s">
        <v>452</v>
      </c>
      <c r="T58" s="23" t="s">
        <v>479</v>
      </c>
    </row>
    <row r="59" spans="1:20" ht="52.5" x14ac:dyDescent="0.45">
      <c r="A59" s="12">
        <v>57</v>
      </c>
      <c r="B59" s="23" t="s">
        <v>210</v>
      </c>
      <c r="C59" s="23" t="s">
        <v>215</v>
      </c>
      <c r="D59" s="38">
        <v>79896136</v>
      </c>
      <c r="E59" s="23" t="s">
        <v>101</v>
      </c>
      <c r="F59" s="23" t="s">
        <v>433</v>
      </c>
      <c r="G59" s="39" t="s">
        <v>209</v>
      </c>
      <c r="H59" s="40">
        <v>45180</v>
      </c>
      <c r="I59" s="40" t="s">
        <v>105</v>
      </c>
      <c r="J59" s="30">
        <v>0</v>
      </c>
      <c r="K59" s="53">
        <v>0</v>
      </c>
      <c r="L59" s="53">
        <v>0</v>
      </c>
      <c r="M59" s="53">
        <v>0.91510000000000002</v>
      </c>
      <c r="N59" s="53">
        <v>0.91510000000000002</v>
      </c>
      <c r="O59" s="9">
        <v>0</v>
      </c>
      <c r="P59" s="9">
        <v>7627000</v>
      </c>
      <c r="Q59" s="23" t="s">
        <v>13</v>
      </c>
      <c r="R59" s="23" t="s">
        <v>145</v>
      </c>
      <c r="S59" s="23" t="s">
        <v>452</v>
      </c>
      <c r="T59" s="23" t="s">
        <v>479</v>
      </c>
    </row>
    <row r="60" spans="1:20" ht="52.5" x14ac:dyDescent="0.45">
      <c r="A60" s="12">
        <v>58</v>
      </c>
      <c r="B60" s="23" t="s">
        <v>211</v>
      </c>
      <c r="C60" s="23" t="s">
        <v>216</v>
      </c>
      <c r="D60" s="38">
        <v>52769709</v>
      </c>
      <c r="E60" s="23" t="s">
        <v>101</v>
      </c>
      <c r="F60" s="23" t="s">
        <v>433</v>
      </c>
      <c r="G60" s="39" t="s">
        <v>209</v>
      </c>
      <c r="H60" s="40">
        <v>45187</v>
      </c>
      <c r="I60" s="40" t="s">
        <v>105</v>
      </c>
      <c r="J60" s="30">
        <v>0</v>
      </c>
      <c r="K60" s="53">
        <v>0</v>
      </c>
      <c r="L60" s="53">
        <v>0</v>
      </c>
      <c r="M60" s="53">
        <v>0.91510000000000002</v>
      </c>
      <c r="N60" s="53">
        <v>0.91510000000000002</v>
      </c>
      <c r="O60" s="9">
        <v>0</v>
      </c>
      <c r="P60" s="9">
        <v>7627000</v>
      </c>
      <c r="Q60" s="23" t="s">
        <v>13</v>
      </c>
      <c r="R60" s="23" t="s">
        <v>145</v>
      </c>
      <c r="S60" s="23" t="s">
        <v>452</v>
      </c>
      <c r="T60" s="23" t="s">
        <v>479</v>
      </c>
    </row>
    <row r="61" spans="1:20" ht="52.5" x14ac:dyDescent="0.45">
      <c r="A61" s="12">
        <v>59</v>
      </c>
      <c r="B61" s="23" t="s">
        <v>212</v>
      </c>
      <c r="C61" s="23" t="s">
        <v>217</v>
      </c>
      <c r="D61" s="38">
        <v>49607529</v>
      </c>
      <c r="E61" s="23" t="s">
        <v>101</v>
      </c>
      <c r="F61" s="23" t="s">
        <v>433</v>
      </c>
      <c r="G61" s="39" t="s">
        <v>209</v>
      </c>
      <c r="H61" s="40">
        <v>45194</v>
      </c>
      <c r="I61" s="40" t="s">
        <v>105</v>
      </c>
      <c r="J61" s="30">
        <v>0</v>
      </c>
      <c r="K61" s="53">
        <v>0</v>
      </c>
      <c r="L61" s="53">
        <v>0</v>
      </c>
      <c r="M61" s="53">
        <v>0.91510000000000002</v>
      </c>
      <c r="N61" s="53">
        <v>0.91510000000000002</v>
      </c>
      <c r="O61" s="9">
        <v>0</v>
      </c>
      <c r="P61" s="9">
        <v>7627000</v>
      </c>
      <c r="Q61" s="23" t="s">
        <v>13</v>
      </c>
      <c r="R61" s="23" t="s">
        <v>145</v>
      </c>
      <c r="S61" s="23" t="s">
        <v>452</v>
      </c>
      <c r="T61" s="23" t="s">
        <v>479</v>
      </c>
    </row>
    <row r="62" spans="1:20" ht="52.5" x14ac:dyDescent="0.45">
      <c r="A62" s="12">
        <v>60</v>
      </c>
      <c r="B62" s="23" t="s">
        <v>213</v>
      </c>
      <c r="C62" s="23" t="s">
        <v>218</v>
      </c>
      <c r="D62" s="38">
        <v>800166594</v>
      </c>
      <c r="E62" s="23">
        <v>8</v>
      </c>
      <c r="F62" s="23" t="s">
        <v>433</v>
      </c>
      <c r="G62" s="39" t="s">
        <v>209</v>
      </c>
      <c r="H62" s="40">
        <v>45194</v>
      </c>
      <c r="I62" s="40" t="s">
        <v>105</v>
      </c>
      <c r="J62" s="30">
        <v>0</v>
      </c>
      <c r="K62" s="53">
        <v>0</v>
      </c>
      <c r="L62" s="53">
        <v>0</v>
      </c>
      <c r="M62" s="53">
        <v>0.91510000000000002</v>
      </c>
      <c r="N62" s="53">
        <v>0.91510000000000002</v>
      </c>
      <c r="O62" s="9">
        <v>0</v>
      </c>
      <c r="P62" s="9">
        <v>7627000</v>
      </c>
      <c r="Q62" s="23" t="s">
        <v>13</v>
      </c>
      <c r="R62" s="23" t="s">
        <v>145</v>
      </c>
      <c r="S62" s="23" t="s">
        <v>452</v>
      </c>
      <c r="T62" s="23" t="s">
        <v>479</v>
      </c>
    </row>
    <row r="63" spans="1:20" ht="52.5" x14ac:dyDescent="0.45">
      <c r="A63" s="12">
        <v>61</v>
      </c>
      <c r="B63" s="23" t="s">
        <v>214</v>
      </c>
      <c r="C63" s="23" t="s">
        <v>219</v>
      </c>
      <c r="D63" s="38">
        <v>901006430</v>
      </c>
      <c r="E63" s="23">
        <v>1</v>
      </c>
      <c r="F63" s="23" t="s">
        <v>16</v>
      </c>
      <c r="G63" s="39" t="s">
        <v>237</v>
      </c>
      <c r="H63" s="40">
        <v>45197</v>
      </c>
      <c r="I63" s="40">
        <v>45931</v>
      </c>
      <c r="J63" s="30">
        <v>34286970</v>
      </c>
      <c r="K63" s="11">
        <v>1</v>
      </c>
      <c r="L63" s="11">
        <v>1</v>
      </c>
      <c r="M63" s="11">
        <v>0.58446866485013627</v>
      </c>
      <c r="N63" s="11">
        <v>0.58446866485013627</v>
      </c>
      <c r="O63" s="9">
        <v>34286970</v>
      </c>
      <c r="P63" s="9">
        <v>0</v>
      </c>
      <c r="Q63" s="23" t="s">
        <v>13</v>
      </c>
      <c r="R63" s="23" t="s">
        <v>137</v>
      </c>
      <c r="S63" s="42" t="s">
        <v>262</v>
      </c>
      <c r="T63" s="23" t="s">
        <v>454</v>
      </c>
    </row>
    <row r="64" spans="1:20" ht="70" x14ac:dyDescent="0.45">
      <c r="A64" s="12">
        <v>62</v>
      </c>
      <c r="B64" s="23" t="s">
        <v>220</v>
      </c>
      <c r="C64" s="23" t="s">
        <v>222</v>
      </c>
      <c r="D64" s="38">
        <v>32743556</v>
      </c>
      <c r="E64" s="23" t="s">
        <v>101</v>
      </c>
      <c r="F64" s="23" t="s">
        <v>433</v>
      </c>
      <c r="G64" s="39" t="s">
        <v>192</v>
      </c>
      <c r="H64" s="40">
        <v>45204</v>
      </c>
      <c r="I64" s="40" t="s">
        <v>105</v>
      </c>
      <c r="J64" s="30">
        <v>0</v>
      </c>
      <c r="K64" s="53">
        <v>0</v>
      </c>
      <c r="L64" s="53">
        <v>0</v>
      </c>
      <c r="M64" s="53">
        <v>0.91510000000000002</v>
      </c>
      <c r="N64" s="53">
        <v>0.91510000000000002</v>
      </c>
      <c r="O64" s="9">
        <v>0</v>
      </c>
      <c r="P64" s="9">
        <v>7627000</v>
      </c>
      <c r="Q64" s="23" t="s">
        <v>13</v>
      </c>
      <c r="R64" s="23" t="s">
        <v>145</v>
      </c>
      <c r="S64" s="23" t="s">
        <v>452</v>
      </c>
      <c r="T64" s="23" t="s">
        <v>479</v>
      </c>
    </row>
    <row r="65" spans="1:20" ht="70" x14ac:dyDescent="0.45">
      <c r="A65" s="12">
        <v>63</v>
      </c>
      <c r="B65" s="23" t="s">
        <v>221</v>
      </c>
      <c r="C65" s="23" t="s">
        <v>223</v>
      </c>
      <c r="D65" s="38">
        <v>3414969</v>
      </c>
      <c r="E65" s="23" t="s">
        <v>101</v>
      </c>
      <c r="F65" s="23" t="s">
        <v>433</v>
      </c>
      <c r="G65" s="39" t="s">
        <v>192</v>
      </c>
      <c r="H65" s="40">
        <v>45208</v>
      </c>
      <c r="I65" s="40" t="s">
        <v>105</v>
      </c>
      <c r="J65" s="30">
        <v>0</v>
      </c>
      <c r="K65" s="53">
        <v>0</v>
      </c>
      <c r="L65" s="53">
        <v>0</v>
      </c>
      <c r="M65" s="53">
        <v>0.91510000000000002</v>
      </c>
      <c r="N65" s="53">
        <v>0.91510000000000002</v>
      </c>
      <c r="O65" s="9">
        <v>0</v>
      </c>
      <c r="P65" s="9">
        <v>7627000</v>
      </c>
      <c r="Q65" s="23" t="s">
        <v>13</v>
      </c>
      <c r="R65" s="23" t="s">
        <v>145</v>
      </c>
      <c r="S65" s="23" t="s">
        <v>452</v>
      </c>
      <c r="T65" s="23" t="s">
        <v>479</v>
      </c>
    </row>
    <row r="66" spans="1:20" ht="87.5" x14ac:dyDescent="0.45">
      <c r="A66" s="12">
        <v>64</v>
      </c>
      <c r="B66" s="23" t="s">
        <v>498</v>
      </c>
      <c r="C66" s="23" t="s">
        <v>499</v>
      </c>
      <c r="D66" s="38">
        <v>900331710</v>
      </c>
      <c r="E66" s="23">
        <v>6</v>
      </c>
      <c r="F66" s="23" t="s">
        <v>16</v>
      </c>
      <c r="G66" s="39" t="s">
        <v>500</v>
      </c>
      <c r="H66" s="40">
        <v>45210</v>
      </c>
      <c r="I66" s="40">
        <v>45619</v>
      </c>
      <c r="J66" s="30">
        <v>1515534400</v>
      </c>
      <c r="K66" s="53">
        <v>0.9</v>
      </c>
      <c r="L66" s="53">
        <v>0.75</v>
      </c>
      <c r="M66" s="53">
        <v>0.68</v>
      </c>
      <c r="N66" s="53">
        <v>0.68</v>
      </c>
      <c r="O66" s="9">
        <v>1136650800</v>
      </c>
      <c r="P66" s="9">
        <v>378883600</v>
      </c>
      <c r="Q66" s="23" t="s">
        <v>13</v>
      </c>
      <c r="R66" s="23" t="s">
        <v>106</v>
      </c>
      <c r="S66" s="42" t="s">
        <v>501</v>
      </c>
      <c r="T66" s="23" t="s">
        <v>507</v>
      </c>
    </row>
    <row r="67" spans="1:20" ht="175" x14ac:dyDescent="0.45">
      <c r="A67" s="12">
        <v>65</v>
      </c>
      <c r="B67" s="23" t="s">
        <v>225</v>
      </c>
      <c r="C67" s="23" t="s">
        <v>231</v>
      </c>
      <c r="D67" s="38">
        <v>73165686</v>
      </c>
      <c r="E67" s="23" t="s">
        <v>101</v>
      </c>
      <c r="F67" s="23" t="s">
        <v>433</v>
      </c>
      <c r="G67" s="39" t="s">
        <v>230</v>
      </c>
      <c r="H67" s="40">
        <v>45225</v>
      </c>
      <c r="I67" s="40" t="s">
        <v>105</v>
      </c>
      <c r="J67" s="30">
        <v>0</v>
      </c>
      <c r="K67" s="53">
        <v>0</v>
      </c>
      <c r="L67" s="53">
        <v>0</v>
      </c>
      <c r="M67" s="53">
        <v>0.91510000000000002</v>
      </c>
      <c r="N67" s="53">
        <v>0.91510000000000002</v>
      </c>
      <c r="O67" s="9">
        <v>0</v>
      </c>
      <c r="P67" s="9">
        <v>7627000</v>
      </c>
      <c r="Q67" s="23" t="s">
        <v>13</v>
      </c>
      <c r="R67" s="23" t="s">
        <v>145</v>
      </c>
      <c r="S67" s="23" t="s">
        <v>452</v>
      </c>
      <c r="T67" s="23" t="s">
        <v>479</v>
      </c>
    </row>
    <row r="68" spans="1:20" ht="52.5" x14ac:dyDescent="0.45">
      <c r="A68" s="12">
        <v>66</v>
      </c>
      <c r="B68" s="23" t="s">
        <v>226</v>
      </c>
      <c r="C68" s="23" t="s">
        <v>238</v>
      </c>
      <c r="D68" s="38">
        <v>900453988</v>
      </c>
      <c r="E68" s="23">
        <v>1</v>
      </c>
      <c r="F68" s="23" t="s">
        <v>16</v>
      </c>
      <c r="G68" s="39" t="s">
        <v>239</v>
      </c>
      <c r="H68" s="40">
        <v>45231</v>
      </c>
      <c r="I68" s="40">
        <v>45689</v>
      </c>
      <c r="J68" s="30">
        <v>811115073</v>
      </c>
      <c r="K68" s="11">
        <v>0.75819999999999999</v>
      </c>
      <c r="L68" s="11">
        <v>0.75819999999999999</v>
      </c>
      <c r="M68" s="11">
        <v>0.86699999999999999</v>
      </c>
      <c r="N68" s="11">
        <v>0.86699999999999999</v>
      </c>
      <c r="O68" s="9">
        <v>615009870.98084092</v>
      </c>
      <c r="P68" s="9">
        <v>196105202.01915908</v>
      </c>
      <c r="Q68" s="23" t="s">
        <v>13</v>
      </c>
      <c r="R68" s="42" t="s">
        <v>39</v>
      </c>
      <c r="S68" s="23" t="s">
        <v>387</v>
      </c>
      <c r="T68" s="23" t="s">
        <v>17</v>
      </c>
    </row>
    <row r="69" spans="1:20" ht="70" x14ac:dyDescent="0.45">
      <c r="A69" s="12">
        <v>67</v>
      </c>
      <c r="B69" s="23" t="s">
        <v>227</v>
      </c>
      <c r="C69" s="23" t="s">
        <v>232</v>
      </c>
      <c r="D69" s="38">
        <v>45541044</v>
      </c>
      <c r="E69" s="23" t="s">
        <v>101</v>
      </c>
      <c r="F69" s="23" t="s">
        <v>433</v>
      </c>
      <c r="G69" s="39" t="s">
        <v>192</v>
      </c>
      <c r="H69" s="40" t="s">
        <v>105</v>
      </c>
      <c r="I69" s="40" t="s">
        <v>105</v>
      </c>
      <c r="J69" s="30">
        <v>0</v>
      </c>
      <c r="K69" s="53">
        <v>0</v>
      </c>
      <c r="L69" s="53">
        <v>0</v>
      </c>
      <c r="M69" s="53">
        <v>0.91510000000000002</v>
      </c>
      <c r="N69" s="53">
        <v>0.91510000000000002</v>
      </c>
      <c r="O69" s="9">
        <v>0</v>
      </c>
      <c r="P69" s="9">
        <v>7627000</v>
      </c>
      <c r="Q69" s="23" t="s">
        <v>13</v>
      </c>
      <c r="R69" s="23" t="s">
        <v>145</v>
      </c>
      <c r="S69" s="23" t="s">
        <v>452</v>
      </c>
      <c r="T69" s="23" t="s">
        <v>479</v>
      </c>
    </row>
    <row r="70" spans="1:20" ht="70" x14ac:dyDescent="0.45">
      <c r="A70" s="12">
        <v>68</v>
      </c>
      <c r="B70" s="23" t="s">
        <v>228</v>
      </c>
      <c r="C70" s="23" t="s">
        <v>233</v>
      </c>
      <c r="D70" s="38">
        <v>112814777</v>
      </c>
      <c r="E70" s="23" t="s">
        <v>101</v>
      </c>
      <c r="F70" s="23" t="s">
        <v>433</v>
      </c>
      <c r="G70" s="39" t="s">
        <v>192</v>
      </c>
      <c r="H70" s="40" t="s">
        <v>105</v>
      </c>
      <c r="I70" s="40" t="s">
        <v>105</v>
      </c>
      <c r="J70" s="30">
        <v>0</v>
      </c>
      <c r="K70" s="53">
        <v>0</v>
      </c>
      <c r="L70" s="53">
        <v>0</v>
      </c>
      <c r="M70" s="53">
        <v>0.91510000000000002</v>
      </c>
      <c r="N70" s="53">
        <v>0.91510000000000002</v>
      </c>
      <c r="O70" s="9">
        <v>0</v>
      </c>
      <c r="P70" s="9">
        <v>7627000</v>
      </c>
      <c r="Q70" s="23" t="s">
        <v>13</v>
      </c>
      <c r="R70" s="23" t="s">
        <v>145</v>
      </c>
      <c r="S70" s="23" t="s">
        <v>452</v>
      </c>
      <c r="T70" s="23" t="s">
        <v>479</v>
      </c>
    </row>
    <row r="71" spans="1:20" ht="35" x14ac:dyDescent="0.45">
      <c r="A71" s="12">
        <v>69</v>
      </c>
      <c r="B71" s="23" t="s">
        <v>229</v>
      </c>
      <c r="C71" s="23" t="s">
        <v>234</v>
      </c>
      <c r="D71" s="38">
        <v>900031953</v>
      </c>
      <c r="E71" s="23">
        <v>1</v>
      </c>
      <c r="F71" s="23" t="s">
        <v>16</v>
      </c>
      <c r="G71" s="39" t="s">
        <v>235</v>
      </c>
      <c r="H71" s="40">
        <v>45233</v>
      </c>
      <c r="I71" s="40">
        <v>45982</v>
      </c>
      <c r="J71" s="30">
        <v>177100000</v>
      </c>
      <c r="K71" s="52">
        <v>0.49011857707509882</v>
      </c>
      <c r="L71" s="52">
        <v>0.49011857707509882</v>
      </c>
      <c r="M71" s="52">
        <v>0.52469959946595457</v>
      </c>
      <c r="N71" s="52">
        <v>0.52469959946595457</v>
      </c>
      <c r="O71" s="9">
        <v>86800000</v>
      </c>
      <c r="P71" s="9">
        <v>90300000</v>
      </c>
      <c r="Q71" s="23" t="s">
        <v>13</v>
      </c>
      <c r="R71" s="23" t="s">
        <v>424</v>
      </c>
      <c r="S71" s="23" t="s">
        <v>139</v>
      </c>
      <c r="T71" s="23" t="s">
        <v>107</v>
      </c>
    </row>
    <row r="72" spans="1:20" ht="70" x14ac:dyDescent="0.45">
      <c r="A72" s="12">
        <v>70</v>
      </c>
      <c r="B72" s="23" t="s">
        <v>224</v>
      </c>
      <c r="C72" s="23" t="s">
        <v>241</v>
      </c>
      <c r="D72" s="38">
        <v>901157921</v>
      </c>
      <c r="E72" s="23">
        <v>1</v>
      </c>
      <c r="F72" s="23" t="s">
        <v>16</v>
      </c>
      <c r="G72" s="39" t="s">
        <v>240</v>
      </c>
      <c r="H72" s="40">
        <v>45233</v>
      </c>
      <c r="I72" s="40">
        <v>45599</v>
      </c>
      <c r="J72" s="30">
        <f>94079000+46540000</f>
        <v>140619000</v>
      </c>
      <c r="K72" s="11">
        <v>0.79615137356971677</v>
      </c>
      <c r="L72" s="11">
        <v>0.79615137356971677</v>
      </c>
      <c r="M72" s="11">
        <v>1.0737704918032787</v>
      </c>
      <c r="N72" s="11">
        <v>1.0737704918032787</v>
      </c>
      <c r="O72" s="9">
        <v>111954010</v>
      </c>
      <c r="P72" s="9">
        <v>28664990</v>
      </c>
      <c r="Q72" s="23" t="s">
        <v>13</v>
      </c>
      <c r="R72" s="23" t="s">
        <v>424</v>
      </c>
      <c r="S72" s="23" t="s">
        <v>139</v>
      </c>
      <c r="T72" s="23" t="s">
        <v>107</v>
      </c>
    </row>
    <row r="73" spans="1:20" ht="70" x14ac:dyDescent="0.45">
      <c r="A73" s="12">
        <v>71</v>
      </c>
      <c r="B73" s="23" t="s">
        <v>242</v>
      </c>
      <c r="C73" s="23" t="s">
        <v>247</v>
      </c>
      <c r="D73" s="38">
        <v>34678035</v>
      </c>
      <c r="E73" s="23" t="s">
        <v>101</v>
      </c>
      <c r="F73" s="23" t="s">
        <v>433</v>
      </c>
      <c r="G73" s="39" t="s">
        <v>192</v>
      </c>
      <c r="H73" s="40">
        <v>45232</v>
      </c>
      <c r="I73" s="40" t="s">
        <v>105</v>
      </c>
      <c r="J73" s="30">
        <v>0</v>
      </c>
      <c r="K73" s="53">
        <v>0</v>
      </c>
      <c r="L73" s="53">
        <v>0</v>
      </c>
      <c r="M73" s="53">
        <v>0.91510000000000002</v>
      </c>
      <c r="N73" s="53">
        <v>0.91510000000000002</v>
      </c>
      <c r="O73" s="77">
        <v>0</v>
      </c>
      <c r="P73" s="77">
        <v>7627000</v>
      </c>
      <c r="Q73" s="23" t="s">
        <v>13</v>
      </c>
      <c r="R73" s="23" t="s">
        <v>145</v>
      </c>
      <c r="S73" s="23" t="s">
        <v>452</v>
      </c>
      <c r="T73" s="23" t="s">
        <v>479</v>
      </c>
    </row>
    <row r="74" spans="1:20" ht="63" customHeight="1" x14ac:dyDescent="0.45">
      <c r="A74" s="12">
        <v>72</v>
      </c>
      <c r="B74" s="23" t="s">
        <v>243</v>
      </c>
      <c r="C74" s="23" t="s">
        <v>248</v>
      </c>
      <c r="D74" s="38">
        <v>830092706</v>
      </c>
      <c r="E74" s="23">
        <v>6</v>
      </c>
      <c r="F74" s="23" t="s">
        <v>16</v>
      </c>
      <c r="G74" s="39" t="s">
        <v>250</v>
      </c>
      <c r="H74" s="41">
        <v>45261</v>
      </c>
      <c r="I74" s="40">
        <v>45688</v>
      </c>
      <c r="J74" s="30">
        <v>3816973735</v>
      </c>
      <c r="K74" s="11">
        <v>0.85699999999999998</v>
      </c>
      <c r="L74" s="11">
        <v>0.96523731332408558</v>
      </c>
      <c r="M74" s="11">
        <v>0.85699999999999998</v>
      </c>
      <c r="N74" s="11">
        <v>0.85699999999999998</v>
      </c>
      <c r="O74" s="9">
        <v>3684285473</v>
      </c>
      <c r="P74" s="9">
        <v>132688262</v>
      </c>
      <c r="Q74" s="23" t="s">
        <v>13</v>
      </c>
      <c r="R74" s="23" t="s">
        <v>106</v>
      </c>
      <c r="S74" s="42" t="s">
        <v>501</v>
      </c>
      <c r="T74" s="23" t="s">
        <v>507</v>
      </c>
    </row>
    <row r="75" spans="1:20" ht="35" x14ac:dyDescent="0.45">
      <c r="A75" s="12">
        <v>73</v>
      </c>
      <c r="B75" s="23" t="s">
        <v>244</v>
      </c>
      <c r="C75" s="23" t="s">
        <v>249</v>
      </c>
      <c r="D75" s="38">
        <v>80164698</v>
      </c>
      <c r="E75" s="23" t="s">
        <v>101</v>
      </c>
      <c r="F75" s="23" t="s">
        <v>54</v>
      </c>
      <c r="G75" s="39" t="s">
        <v>251</v>
      </c>
      <c r="H75" s="40">
        <v>45267</v>
      </c>
      <c r="I75" s="40">
        <v>45695</v>
      </c>
      <c r="J75" s="30">
        <v>50000000</v>
      </c>
      <c r="K75" s="11">
        <v>0.71209999999999996</v>
      </c>
      <c r="L75" s="11">
        <v>0.71209999999999996</v>
      </c>
      <c r="M75" s="11">
        <v>0.84050000000000002</v>
      </c>
      <c r="N75" s="11">
        <v>0.84050000000000002</v>
      </c>
      <c r="O75" s="9">
        <v>35604415</v>
      </c>
      <c r="P75" s="9">
        <v>14395585</v>
      </c>
      <c r="Q75" s="23" t="s">
        <v>13</v>
      </c>
      <c r="R75" s="42" t="s">
        <v>39</v>
      </c>
      <c r="S75" s="23" t="s">
        <v>387</v>
      </c>
      <c r="T75" s="23" t="s">
        <v>17</v>
      </c>
    </row>
    <row r="76" spans="1:20" ht="70" x14ac:dyDescent="0.45">
      <c r="A76" s="12">
        <v>74</v>
      </c>
      <c r="B76" s="23" t="s">
        <v>245</v>
      </c>
      <c r="C76" s="23" t="s">
        <v>51</v>
      </c>
      <c r="D76" s="38">
        <v>830017209</v>
      </c>
      <c r="E76" s="23">
        <v>8</v>
      </c>
      <c r="F76" s="23" t="s">
        <v>16</v>
      </c>
      <c r="G76" s="39" t="s">
        <v>252</v>
      </c>
      <c r="H76" s="41">
        <v>45267</v>
      </c>
      <c r="I76" s="40">
        <v>45633</v>
      </c>
      <c r="J76" s="30">
        <v>225456930</v>
      </c>
      <c r="K76" s="11">
        <v>0.9999999998837914</v>
      </c>
      <c r="L76" s="11">
        <v>0.9999999998837914</v>
      </c>
      <c r="M76" s="11">
        <v>0.98087431693989069</v>
      </c>
      <c r="N76" s="11">
        <v>0.98087431693989069</v>
      </c>
      <c r="O76" s="9">
        <v>225456929.97379997</v>
      </c>
      <c r="P76" s="9">
        <v>2.6200026273727417E-2</v>
      </c>
      <c r="Q76" s="23" t="s">
        <v>13</v>
      </c>
      <c r="R76" s="23" t="s">
        <v>424</v>
      </c>
      <c r="S76" s="23" t="s">
        <v>139</v>
      </c>
      <c r="T76" s="23" t="s">
        <v>107</v>
      </c>
    </row>
    <row r="77" spans="1:20" ht="35" x14ac:dyDescent="0.45">
      <c r="A77" s="12">
        <v>75</v>
      </c>
      <c r="B77" s="23" t="s">
        <v>246</v>
      </c>
      <c r="C77" s="23" t="s">
        <v>241</v>
      </c>
      <c r="D77" s="38">
        <v>901157921</v>
      </c>
      <c r="E77" s="23">
        <v>1</v>
      </c>
      <c r="F77" s="23" t="s">
        <v>16</v>
      </c>
      <c r="G77" s="39" t="s">
        <v>253</v>
      </c>
      <c r="H77" s="40">
        <v>45260</v>
      </c>
      <c r="I77" s="40">
        <v>45991</v>
      </c>
      <c r="J77" s="30">
        <v>113445908</v>
      </c>
      <c r="K77" s="11">
        <v>0.96801823579216273</v>
      </c>
      <c r="L77" s="11">
        <v>0.96801823579216273</v>
      </c>
      <c r="M77" s="11">
        <v>1</v>
      </c>
      <c r="N77" s="11">
        <v>1</v>
      </c>
      <c r="O77" s="9">
        <v>109817707.72</v>
      </c>
      <c r="P77" s="9">
        <v>3628200.2800000012</v>
      </c>
      <c r="Q77" s="23" t="s">
        <v>13</v>
      </c>
      <c r="R77" s="23" t="s">
        <v>424</v>
      </c>
      <c r="S77" s="23" t="s">
        <v>139</v>
      </c>
      <c r="T77" s="23" t="s">
        <v>107</v>
      </c>
    </row>
    <row r="78" spans="1:20" ht="52.5" x14ac:dyDescent="0.45">
      <c r="A78" s="12">
        <v>76</v>
      </c>
      <c r="B78" s="23" t="s">
        <v>265</v>
      </c>
      <c r="C78" s="23" t="s">
        <v>275</v>
      </c>
      <c r="D78" s="38">
        <v>1014241364</v>
      </c>
      <c r="E78" s="23" t="s">
        <v>101</v>
      </c>
      <c r="F78" s="23" t="s">
        <v>433</v>
      </c>
      <c r="G78" s="39" t="s">
        <v>281</v>
      </c>
      <c r="H78" s="41">
        <v>45306</v>
      </c>
      <c r="I78" s="41">
        <v>45657</v>
      </c>
      <c r="J78" s="30">
        <v>69000000</v>
      </c>
      <c r="K78" s="11">
        <v>0.87</v>
      </c>
      <c r="L78" s="11">
        <v>0.86956521739130432</v>
      </c>
      <c r="M78" s="11">
        <v>0.91</v>
      </c>
      <c r="N78" s="11">
        <v>0.91</v>
      </c>
      <c r="O78" s="9">
        <v>60000000</v>
      </c>
      <c r="P78" s="9">
        <v>9000000</v>
      </c>
      <c r="Q78" s="23" t="s">
        <v>13</v>
      </c>
      <c r="R78" s="23" t="s">
        <v>106</v>
      </c>
      <c r="S78" s="42" t="s">
        <v>501</v>
      </c>
      <c r="T78" s="23" t="s">
        <v>507</v>
      </c>
    </row>
    <row r="79" spans="1:20" ht="52.5" x14ac:dyDescent="0.45">
      <c r="A79" s="12">
        <v>77</v>
      </c>
      <c r="B79" s="23" t="s">
        <v>266</v>
      </c>
      <c r="C79" s="23" t="s">
        <v>276</v>
      </c>
      <c r="D79" s="38">
        <v>79955230</v>
      </c>
      <c r="E79" s="23" t="s">
        <v>101</v>
      </c>
      <c r="F79" s="23" t="s">
        <v>16</v>
      </c>
      <c r="G79" s="39" t="s">
        <v>282</v>
      </c>
      <c r="H79" s="41">
        <v>45306</v>
      </c>
      <c r="I79" s="41">
        <v>45657</v>
      </c>
      <c r="J79" s="30">
        <v>69000000</v>
      </c>
      <c r="K79" s="11">
        <v>0.87</v>
      </c>
      <c r="L79" s="11">
        <v>0.86956521739130432</v>
      </c>
      <c r="M79" s="11">
        <v>0.91</v>
      </c>
      <c r="N79" s="11">
        <v>0.91</v>
      </c>
      <c r="O79" s="9">
        <v>60000000</v>
      </c>
      <c r="P79" s="9">
        <v>9000000</v>
      </c>
      <c r="Q79" s="23" t="s">
        <v>13</v>
      </c>
      <c r="R79" s="23" t="s">
        <v>106</v>
      </c>
      <c r="S79" s="42" t="s">
        <v>501</v>
      </c>
      <c r="T79" s="23" t="s">
        <v>507</v>
      </c>
    </row>
    <row r="80" spans="1:20" ht="52.5" x14ac:dyDescent="0.45">
      <c r="A80" s="12">
        <v>78</v>
      </c>
      <c r="B80" s="23" t="s">
        <v>267</v>
      </c>
      <c r="C80" s="23" t="s">
        <v>73</v>
      </c>
      <c r="D80" s="38">
        <v>900428186</v>
      </c>
      <c r="E80" s="23">
        <v>4</v>
      </c>
      <c r="F80" s="23" t="s">
        <v>16</v>
      </c>
      <c r="G80" s="39" t="s">
        <v>283</v>
      </c>
      <c r="H80" s="41">
        <v>45320</v>
      </c>
      <c r="I80" s="41">
        <v>45686</v>
      </c>
      <c r="J80" s="30">
        <v>15708539</v>
      </c>
      <c r="K80" s="11">
        <v>0.89799426222896983</v>
      </c>
      <c r="L80" s="11">
        <v>0.89799426222896983</v>
      </c>
      <c r="M80" s="11">
        <v>0.83611111111111114</v>
      </c>
      <c r="N80" s="11">
        <v>0.83611111111111114</v>
      </c>
      <c r="O80" s="9">
        <v>14106178</v>
      </c>
      <c r="P80" s="9">
        <v>1602361.1099999996</v>
      </c>
      <c r="Q80" s="23" t="s">
        <v>13</v>
      </c>
      <c r="R80" s="42" t="s">
        <v>39</v>
      </c>
      <c r="S80" s="23" t="s">
        <v>387</v>
      </c>
      <c r="T80" s="23" t="s">
        <v>17</v>
      </c>
    </row>
    <row r="81" spans="1:20" ht="52.5" x14ac:dyDescent="0.45">
      <c r="A81" s="12">
        <v>79</v>
      </c>
      <c r="B81" s="23" t="s">
        <v>268</v>
      </c>
      <c r="C81" s="23" t="s">
        <v>156</v>
      </c>
      <c r="D81" s="38">
        <v>5828744</v>
      </c>
      <c r="E81" s="23" t="s">
        <v>101</v>
      </c>
      <c r="F81" s="23" t="s">
        <v>433</v>
      </c>
      <c r="G81" s="39" t="s">
        <v>284</v>
      </c>
      <c r="H81" s="41">
        <v>45320</v>
      </c>
      <c r="I81" s="41">
        <v>45657</v>
      </c>
      <c r="J81" s="30">
        <v>125739467</v>
      </c>
      <c r="K81" s="11">
        <v>0.82228915444663053</v>
      </c>
      <c r="L81" s="11">
        <v>0.82228915444663053</v>
      </c>
      <c r="M81" s="11">
        <v>0.90801186943620182</v>
      </c>
      <c r="N81" s="11">
        <v>0.90801186943620182</v>
      </c>
      <c r="O81" s="9">
        <v>103394200</v>
      </c>
      <c r="P81" s="9">
        <v>22345267</v>
      </c>
      <c r="Q81" s="23" t="s">
        <v>13</v>
      </c>
      <c r="R81" s="23" t="s">
        <v>476</v>
      </c>
      <c r="S81" s="42" t="s">
        <v>450</v>
      </c>
      <c r="T81" s="23" t="s">
        <v>288</v>
      </c>
    </row>
    <row r="82" spans="1:20" ht="35" x14ac:dyDescent="0.45">
      <c r="A82" s="12">
        <v>80</v>
      </c>
      <c r="B82" s="23" t="s">
        <v>269</v>
      </c>
      <c r="C82" s="23" t="s">
        <v>89</v>
      </c>
      <c r="D82" s="38">
        <v>79685676</v>
      </c>
      <c r="E82" s="23" t="s">
        <v>101</v>
      </c>
      <c r="F82" s="23" t="s">
        <v>433</v>
      </c>
      <c r="G82" s="39" t="s">
        <v>285</v>
      </c>
      <c r="H82" s="41">
        <v>45320</v>
      </c>
      <c r="I82" s="41">
        <v>45657</v>
      </c>
      <c r="J82" s="30">
        <v>120709888</v>
      </c>
      <c r="K82" s="11">
        <v>0.72289156626506024</v>
      </c>
      <c r="L82" s="11">
        <v>0.72289156626506024</v>
      </c>
      <c r="M82" s="11">
        <v>0.90801186943620182</v>
      </c>
      <c r="N82" s="11">
        <v>0.90801186943620182</v>
      </c>
      <c r="O82" s="9">
        <v>87260160</v>
      </c>
      <c r="P82" s="9">
        <v>33449728</v>
      </c>
      <c r="Q82" s="23" t="s">
        <v>13</v>
      </c>
      <c r="R82" s="23" t="s">
        <v>424</v>
      </c>
      <c r="S82" s="42" t="s">
        <v>139</v>
      </c>
      <c r="T82" s="23" t="s">
        <v>107</v>
      </c>
    </row>
    <row r="83" spans="1:20" ht="35" x14ac:dyDescent="0.45">
      <c r="A83" s="12">
        <v>81</v>
      </c>
      <c r="B83" s="23" t="s">
        <v>270</v>
      </c>
      <c r="C83" s="23" t="s">
        <v>277</v>
      </c>
      <c r="D83" s="38">
        <v>1030650350</v>
      </c>
      <c r="E83" s="23" t="s">
        <v>101</v>
      </c>
      <c r="F83" s="23" t="s">
        <v>433</v>
      </c>
      <c r="G83" s="39" t="s">
        <v>286</v>
      </c>
      <c r="H83" s="41">
        <v>45322</v>
      </c>
      <c r="I83" s="41">
        <v>45657</v>
      </c>
      <c r="J83" s="30">
        <v>66000000</v>
      </c>
      <c r="K83" s="11">
        <v>0.91</v>
      </c>
      <c r="L83" s="11">
        <v>0.82</v>
      </c>
      <c r="M83" s="11">
        <v>0.91</v>
      </c>
      <c r="N83" s="11">
        <v>0.91</v>
      </c>
      <c r="O83" s="9">
        <v>54000000</v>
      </c>
      <c r="P83" s="9">
        <v>12000000</v>
      </c>
      <c r="Q83" s="23" t="s">
        <v>13</v>
      </c>
      <c r="R83" s="23" t="s">
        <v>106</v>
      </c>
      <c r="S83" s="42" t="s">
        <v>534</v>
      </c>
      <c r="T83" s="23" t="s">
        <v>294</v>
      </c>
    </row>
    <row r="84" spans="1:20" ht="35" x14ac:dyDescent="0.45">
      <c r="A84" s="12">
        <v>82</v>
      </c>
      <c r="B84" s="23" t="s">
        <v>271</v>
      </c>
      <c r="C84" s="23" t="s">
        <v>278</v>
      </c>
      <c r="D84" s="38">
        <v>1024542872</v>
      </c>
      <c r="E84" s="23" t="s">
        <v>101</v>
      </c>
      <c r="F84" s="23" t="s">
        <v>433</v>
      </c>
      <c r="G84" s="39" t="s">
        <v>286</v>
      </c>
      <c r="H84" s="41">
        <v>45322</v>
      </c>
      <c r="I84" s="41">
        <v>45657</v>
      </c>
      <c r="J84" s="30">
        <v>66000000</v>
      </c>
      <c r="K84" s="11">
        <v>0.91</v>
      </c>
      <c r="L84" s="11">
        <v>0.82</v>
      </c>
      <c r="M84" s="11">
        <v>0.91</v>
      </c>
      <c r="N84" s="11">
        <v>0.91</v>
      </c>
      <c r="O84" s="9">
        <v>54000000</v>
      </c>
      <c r="P84" s="9">
        <v>12000000</v>
      </c>
      <c r="Q84" s="23" t="s">
        <v>13</v>
      </c>
      <c r="R84" s="23" t="s">
        <v>106</v>
      </c>
      <c r="S84" s="42" t="s">
        <v>534</v>
      </c>
      <c r="T84" s="23" t="s">
        <v>294</v>
      </c>
    </row>
    <row r="85" spans="1:20" ht="35" x14ac:dyDescent="0.45">
      <c r="A85" s="12">
        <v>83</v>
      </c>
      <c r="B85" s="66" t="s">
        <v>505</v>
      </c>
      <c r="C85" s="66" t="s">
        <v>506</v>
      </c>
      <c r="D85" s="67">
        <v>1031157722</v>
      </c>
      <c r="E85" s="66" t="s">
        <v>101</v>
      </c>
      <c r="F85" s="66" t="s">
        <v>466</v>
      </c>
      <c r="G85" s="68" t="s">
        <v>286</v>
      </c>
      <c r="H85" s="69">
        <v>45322</v>
      </c>
      <c r="I85" s="69">
        <v>45657</v>
      </c>
      <c r="J85" s="70">
        <v>66000000</v>
      </c>
      <c r="K85" s="11">
        <v>0.91</v>
      </c>
      <c r="L85" s="11">
        <v>0.81818181818181823</v>
      </c>
      <c r="M85" s="11">
        <v>0.91</v>
      </c>
      <c r="N85" s="11">
        <v>0.91</v>
      </c>
      <c r="O85" s="9">
        <v>54000000</v>
      </c>
      <c r="P85" s="9">
        <v>12000000</v>
      </c>
      <c r="Q85" s="23" t="s">
        <v>13</v>
      </c>
      <c r="R85" s="66" t="s">
        <v>106</v>
      </c>
      <c r="S85" s="42" t="s">
        <v>501</v>
      </c>
      <c r="T85" s="66" t="s">
        <v>507</v>
      </c>
    </row>
    <row r="86" spans="1:20" ht="35" x14ac:dyDescent="0.45">
      <c r="A86" s="12">
        <v>84</v>
      </c>
      <c r="B86" s="23" t="s">
        <v>272</v>
      </c>
      <c r="C86" s="23" t="s">
        <v>279</v>
      </c>
      <c r="D86" s="38">
        <v>1018460888</v>
      </c>
      <c r="E86" s="23" t="s">
        <v>101</v>
      </c>
      <c r="F86" s="23" t="s">
        <v>433</v>
      </c>
      <c r="G86" s="39" t="s">
        <v>286</v>
      </c>
      <c r="H86" s="41">
        <v>45327</v>
      </c>
      <c r="I86" s="41">
        <v>45657</v>
      </c>
      <c r="J86" s="30">
        <v>65200000</v>
      </c>
      <c r="K86" s="11">
        <v>0.92</v>
      </c>
      <c r="L86" s="11">
        <v>0.82822085889570551</v>
      </c>
      <c r="M86" s="11">
        <v>0.92</v>
      </c>
      <c r="N86" s="11">
        <v>0.92</v>
      </c>
      <c r="O86" s="9">
        <v>54000000</v>
      </c>
      <c r="P86" s="9">
        <v>11200000</v>
      </c>
      <c r="Q86" s="23" t="s">
        <v>13</v>
      </c>
      <c r="R86" s="23" t="s">
        <v>106</v>
      </c>
      <c r="S86" s="42" t="s">
        <v>501</v>
      </c>
      <c r="T86" s="23" t="s">
        <v>507</v>
      </c>
    </row>
    <row r="87" spans="1:20" ht="35" x14ac:dyDescent="0.45">
      <c r="A87" s="12">
        <v>85</v>
      </c>
      <c r="B87" s="23" t="s">
        <v>273</v>
      </c>
      <c r="C87" s="23" t="s">
        <v>280</v>
      </c>
      <c r="D87" s="38">
        <v>1026577311</v>
      </c>
      <c r="E87" s="23" t="s">
        <v>101</v>
      </c>
      <c r="F87" s="23" t="s">
        <v>433</v>
      </c>
      <c r="G87" s="39" t="s">
        <v>286</v>
      </c>
      <c r="H87" s="41">
        <v>45323</v>
      </c>
      <c r="I87" s="41">
        <v>45652</v>
      </c>
      <c r="J87" s="30">
        <v>65200000</v>
      </c>
      <c r="K87" s="11">
        <v>0.93</v>
      </c>
      <c r="L87" s="11">
        <v>0.82822085889570551</v>
      </c>
      <c r="M87" s="11">
        <v>0.93</v>
      </c>
      <c r="N87" s="11">
        <v>0.93</v>
      </c>
      <c r="O87" s="9">
        <v>54000000</v>
      </c>
      <c r="P87" s="9">
        <v>11200000</v>
      </c>
      <c r="Q87" s="23" t="s">
        <v>13</v>
      </c>
      <c r="R87" s="23" t="s">
        <v>106</v>
      </c>
      <c r="S87" s="42" t="s">
        <v>501</v>
      </c>
      <c r="T87" s="23" t="s">
        <v>507</v>
      </c>
    </row>
    <row r="88" spans="1:20" ht="35" x14ac:dyDescent="0.45">
      <c r="A88" s="12">
        <v>86</v>
      </c>
      <c r="B88" s="23" t="s">
        <v>274</v>
      </c>
      <c r="C88" s="23" t="s">
        <v>90</v>
      </c>
      <c r="D88" s="38">
        <v>860001778</v>
      </c>
      <c r="E88" s="23">
        <v>6</v>
      </c>
      <c r="F88" s="23" t="s">
        <v>16</v>
      </c>
      <c r="G88" s="39" t="s">
        <v>287</v>
      </c>
      <c r="H88" s="41">
        <v>45336</v>
      </c>
      <c r="I88" s="41">
        <v>45688</v>
      </c>
      <c r="J88" s="30">
        <v>18999830</v>
      </c>
      <c r="K88" s="11">
        <v>0.32800194580688352</v>
      </c>
      <c r="L88" s="11">
        <v>0.32800194580688352</v>
      </c>
      <c r="M88" s="11">
        <v>0.7944444444444444</v>
      </c>
      <c r="N88" s="11">
        <v>0.7944444444444444</v>
      </c>
      <c r="O88" s="9">
        <v>6231981.21</v>
      </c>
      <c r="P88" s="9">
        <v>12767848.790000001</v>
      </c>
      <c r="Q88" s="23" t="s">
        <v>13</v>
      </c>
      <c r="R88" s="42" t="s">
        <v>39</v>
      </c>
      <c r="S88" s="23" t="s">
        <v>387</v>
      </c>
      <c r="T88" s="23" t="s">
        <v>17</v>
      </c>
    </row>
    <row r="89" spans="1:20" ht="52.5" x14ac:dyDescent="0.45">
      <c r="A89" s="12">
        <v>87</v>
      </c>
      <c r="B89" s="23" t="s">
        <v>290</v>
      </c>
      <c r="C89" s="23" t="s">
        <v>292</v>
      </c>
      <c r="D89" s="38">
        <v>901294384</v>
      </c>
      <c r="E89" s="23">
        <v>2</v>
      </c>
      <c r="F89" s="23" t="s">
        <v>433</v>
      </c>
      <c r="G89" s="39" t="s">
        <v>324</v>
      </c>
      <c r="H89" s="41">
        <v>45328</v>
      </c>
      <c r="I89" s="41">
        <v>45657</v>
      </c>
      <c r="J89" s="30">
        <v>330000000</v>
      </c>
      <c r="K89" s="11">
        <v>0.62848297213622295</v>
      </c>
      <c r="L89" s="11">
        <v>0.62848297213622295</v>
      </c>
      <c r="M89" s="11">
        <v>0.62848297213622295</v>
      </c>
      <c r="N89" s="11">
        <v>0.62848297213622295</v>
      </c>
      <c r="O89" s="9">
        <v>203000000</v>
      </c>
      <c r="P89" s="9">
        <v>127000000</v>
      </c>
      <c r="Q89" s="23" t="s">
        <v>13</v>
      </c>
      <c r="R89" s="23" t="s">
        <v>254</v>
      </c>
      <c r="S89" s="42" t="s">
        <v>448</v>
      </c>
      <c r="T89" s="23" t="s">
        <v>199</v>
      </c>
    </row>
    <row r="90" spans="1:20" ht="70" x14ac:dyDescent="0.45">
      <c r="A90" s="12">
        <v>88</v>
      </c>
      <c r="B90" s="23" t="s">
        <v>291</v>
      </c>
      <c r="C90" s="23" t="s">
        <v>293</v>
      </c>
      <c r="D90" s="38">
        <v>900660025</v>
      </c>
      <c r="E90" s="23">
        <v>1</v>
      </c>
      <c r="F90" s="23" t="s">
        <v>16</v>
      </c>
      <c r="G90" s="39" t="s">
        <v>325</v>
      </c>
      <c r="H90" s="41">
        <v>45366</v>
      </c>
      <c r="I90" s="41">
        <v>45731</v>
      </c>
      <c r="J90" s="30">
        <v>6156042</v>
      </c>
      <c r="K90" s="11">
        <v>0.14497951768360254</v>
      </c>
      <c r="L90" s="11">
        <v>0.14497951768360254</v>
      </c>
      <c r="M90" s="11">
        <v>0.70833333333333337</v>
      </c>
      <c r="N90" s="11">
        <v>0.70833333333333337</v>
      </c>
      <c r="O90" s="9">
        <v>892500</v>
      </c>
      <c r="P90" s="9">
        <v>5263542</v>
      </c>
      <c r="Q90" s="23" t="s">
        <v>13</v>
      </c>
      <c r="R90" s="42" t="s">
        <v>39</v>
      </c>
      <c r="S90" s="23" t="s">
        <v>387</v>
      </c>
      <c r="T90" s="23" t="s">
        <v>17</v>
      </c>
    </row>
    <row r="91" spans="1:20" ht="52.5" x14ac:dyDescent="0.45">
      <c r="A91" s="12">
        <v>89</v>
      </c>
      <c r="B91" s="23" t="s">
        <v>297</v>
      </c>
      <c r="C91" s="23" t="s">
        <v>295</v>
      </c>
      <c r="D91" s="38">
        <v>52425757</v>
      </c>
      <c r="E91" s="23" t="s">
        <v>101</v>
      </c>
      <c r="F91" s="23" t="s">
        <v>433</v>
      </c>
      <c r="G91" s="39" t="s">
        <v>296</v>
      </c>
      <c r="H91" s="41">
        <v>45348</v>
      </c>
      <c r="I91" s="41">
        <v>45657</v>
      </c>
      <c r="J91" s="30">
        <v>77000000</v>
      </c>
      <c r="K91" s="11">
        <v>1</v>
      </c>
      <c r="L91" s="11">
        <v>0.74</v>
      </c>
      <c r="M91" s="11">
        <v>1</v>
      </c>
      <c r="N91" s="11">
        <v>0.9</v>
      </c>
      <c r="O91" s="9">
        <v>56934000</v>
      </c>
      <c r="P91" s="9">
        <v>20066000</v>
      </c>
      <c r="Q91" s="23" t="s">
        <v>13</v>
      </c>
      <c r="R91" s="23" t="s">
        <v>475</v>
      </c>
      <c r="S91" s="42" t="s">
        <v>449</v>
      </c>
      <c r="T91" s="23" t="s">
        <v>140</v>
      </c>
    </row>
    <row r="92" spans="1:20" ht="35" x14ac:dyDescent="0.45">
      <c r="A92" s="12">
        <v>90</v>
      </c>
      <c r="B92" s="23" t="s">
        <v>298</v>
      </c>
      <c r="C92" s="23" t="s">
        <v>299</v>
      </c>
      <c r="D92" s="38">
        <v>900978546</v>
      </c>
      <c r="E92" s="23">
        <v>1</v>
      </c>
      <c r="F92" s="23" t="s">
        <v>433</v>
      </c>
      <c r="G92" s="39" t="s">
        <v>300</v>
      </c>
      <c r="H92" s="41">
        <v>45352</v>
      </c>
      <c r="I92" s="41">
        <v>45717</v>
      </c>
      <c r="J92" s="30">
        <v>111384000</v>
      </c>
      <c r="K92" s="11">
        <v>0.75</v>
      </c>
      <c r="L92" s="11">
        <v>0.75</v>
      </c>
      <c r="M92" s="11">
        <v>0.75</v>
      </c>
      <c r="N92" s="11">
        <v>0.75</v>
      </c>
      <c r="O92" s="9">
        <v>83538000</v>
      </c>
      <c r="P92" s="9">
        <v>27846000</v>
      </c>
      <c r="Q92" s="23" t="s">
        <v>13</v>
      </c>
      <c r="R92" s="42" t="s">
        <v>39</v>
      </c>
      <c r="S92" s="23" t="s">
        <v>108</v>
      </c>
      <c r="T92" s="23" t="s">
        <v>174</v>
      </c>
    </row>
    <row r="93" spans="1:20" ht="52.5" x14ac:dyDescent="0.45">
      <c r="A93" s="12">
        <v>91</v>
      </c>
      <c r="B93" s="23" t="s">
        <v>306</v>
      </c>
      <c r="C93" s="23" t="s">
        <v>314</v>
      </c>
      <c r="D93" s="38">
        <v>1014201835</v>
      </c>
      <c r="E93" s="23" t="s">
        <v>101</v>
      </c>
      <c r="F93" s="23" t="s">
        <v>433</v>
      </c>
      <c r="G93" s="39" t="s">
        <v>326</v>
      </c>
      <c r="H93" s="41">
        <v>45355</v>
      </c>
      <c r="I93" s="41">
        <v>45657</v>
      </c>
      <c r="J93" s="30">
        <v>78738600</v>
      </c>
      <c r="K93" s="11">
        <v>0.90235756033254333</v>
      </c>
      <c r="L93" s="11">
        <v>0.90235756033254333</v>
      </c>
      <c r="M93" s="11">
        <v>0.89735099337748347</v>
      </c>
      <c r="N93" s="11">
        <v>0.89735099337748347</v>
      </c>
      <c r="O93" s="9">
        <v>71050371</v>
      </c>
      <c r="P93" s="9">
        <v>7688229</v>
      </c>
      <c r="Q93" s="23" t="s">
        <v>13</v>
      </c>
      <c r="R93" s="23" t="s">
        <v>424</v>
      </c>
      <c r="S93" s="23" t="s">
        <v>139</v>
      </c>
      <c r="T93" s="23" t="s">
        <v>107</v>
      </c>
    </row>
    <row r="94" spans="1:20" ht="52.5" x14ac:dyDescent="0.45">
      <c r="A94" s="12">
        <v>92</v>
      </c>
      <c r="B94" s="23" t="s">
        <v>307</v>
      </c>
      <c r="C94" s="23" t="s">
        <v>315</v>
      </c>
      <c r="D94" s="38">
        <v>52647246</v>
      </c>
      <c r="E94" s="23" t="s">
        <v>101</v>
      </c>
      <c r="F94" s="23" t="s">
        <v>433</v>
      </c>
      <c r="G94" s="39" t="s">
        <v>286</v>
      </c>
      <c r="H94" s="41">
        <v>45357</v>
      </c>
      <c r="I94" s="41">
        <v>45656</v>
      </c>
      <c r="J94" s="30">
        <v>58800000</v>
      </c>
      <c r="K94" s="11">
        <v>0.92</v>
      </c>
      <c r="L94" s="11">
        <v>0.81632653061224492</v>
      </c>
      <c r="M94" s="11">
        <v>0.92</v>
      </c>
      <c r="N94" s="11">
        <v>0.92</v>
      </c>
      <c r="O94" s="9">
        <v>48000000</v>
      </c>
      <c r="P94" s="9">
        <v>10800000</v>
      </c>
      <c r="Q94" s="23" t="s">
        <v>13</v>
      </c>
      <c r="R94" s="42" t="s">
        <v>106</v>
      </c>
      <c r="S94" s="42" t="s">
        <v>501</v>
      </c>
      <c r="T94" s="23" t="s">
        <v>507</v>
      </c>
    </row>
    <row r="95" spans="1:20" ht="35" x14ac:dyDescent="0.45">
      <c r="A95" s="12">
        <v>93</v>
      </c>
      <c r="B95" s="23" t="s">
        <v>308</v>
      </c>
      <c r="C95" s="23" t="s">
        <v>316</v>
      </c>
      <c r="D95" s="38">
        <v>800237824</v>
      </c>
      <c r="E95" s="23">
        <v>2</v>
      </c>
      <c r="F95" s="23" t="s">
        <v>321</v>
      </c>
      <c r="G95" s="39" t="s">
        <v>327</v>
      </c>
      <c r="H95" s="41">
        <v>45366</v>
      </c>
      <c r="I95" s="41">
        <v>45657</v>
      </c>
      <c r="J95" s="30">
        <v>19996000</v>
      </c>
      <c r="K95" s="11">
        <v>0.58930000000000005</v>
      </c>
      <c r="L95" s="11">
        <v>0.58930000000000005</v>
      </c>
      <c r="M95" s="11">
        <v>0.89270000000000005</v>
      </c>
      <c r="N95" s="11">
        <v>0.5927</v>
      </c>
      <c r="O95" s="9">
        <v>5890500</v>
      </c>
      <c r="P95" s="9">
        <v>4105500</v>
      </c>
      <c r="Q95" s="23" t="s">
        <v>13</v>
      </c>
      <c r="R95" s="42" t="s">
        <v>39</v>
      </c>
      <c r="S95" s="23" t="s">
        <v>387</v>
      </c>
      <c r="T95" s="23" t="s">
        <v>17</v>
      </c>
    </row>
    <row r="96" spans="1:20" ht="87.5" x14ac:dyDescent="0.45">
      <c r="A96" s="12">
        <v>94</v>
      </c>
      <c r="B96" s="23" t="s">
        <v>309</v>
      </c>
      <c r="C96" s="23" t="s">
        <v>317</v>
      </c>
      <c r="D96" s="38">
        <v>901352782</v>
      </c>
      <c r="E96" s="23">
        <v>1</v>
      </c>
      <c r="F96" s="23" t="s">
        <v>16</v>
      </c>
      <c r="G96" s="39" t="s">
        <v>328</v>
      </c>
      <c r="H96" s="41">
        <v>45383</v>
      </c>
      <c r="I96" s="41">
        <v>45747</v>
      </c>
      <c r="J96" s="30">
        <v>36637033</v>
      </c>
      <c r="K96" s="11">
        <v>0.28245365283809964</v>
      </c>
      <c r="L96" s="11">
        <v>0.28245365283809964</v>
      </c>
      <c r="M96" s="11">
        <v>0.66388888888888886</v>
      </c>
      <c r="N96" s="11">
        <v>0.66388888888888886</v>
      </c>
      <c r="O96" s="9">
        <v>10348263.799999999</v>
      </c>
      <c r="P96" s="9">
        <v>26288769.199999999</v>
      </c>
      <c r="Q96" s="23" t="s">
        <v>13</v>
      </c>
      <c r="R96" s="42" t="s">
        <v>39</v>
      </c>
      <c r="S96" s="23" t="s">
        <v>387</v>
      </c>
      <c r="T96" s="23" t="s">
        <v>17</v>
      </c>
    </row>
    <row r="97" spans="1:20" ht="52.5" x14ac:dyDescent="0.45">
      <c r="A97" s="12">
        <v>95</v>
      </c>
      <c r="B97" s="23" t="s">
        <v>310</v>
      </c>
      <c r="C97" s="23" t="s">
        <v>318</v>
      </c>
      <c r="D97" s="38">
        <v>900659017</v>
      </c>
      <c r="E97" s="23">
        <v>9</v>
      </c>
      <c r="F97" s="23" t="s">
        <v>18</v>
      </c>
      <c r="G97" s="39" t="s">
        <v>538</v>
      </c>
      <c r="H97" s="41">
        <v>45394</v>
      </c>
      <c r="I97" s="41">
        <v>45942</v>
      </c>
      <c r="J97" s="30">
        <v>21878758</v>
      </c>
      <c r="K97" s="54">
        <v>0.24806938309752319</v>
      </c>
      <c r="L97" s="54">
        <v>0.24806938309752319</v>
      </c>
      <c r="M97" s="54">
        <v>0.42222222222222222</v>
      </c>
      <c r="N97" s="54">
        <v>0.42222222222222222</v>
      </c>
      <c r="O97" s="9">
        <v>6458665.5</v>
      </c>
      <c r="P97" s="9">
        <v>19577056.52</v>
      </c>
      <c r="Q97" s="23" t="s">
        <v>13</v>
      </c>
      <c r="R97" s="42" t="s">
        <v>39</v>
      </c>
      <c r="S97" s="23" t="s">
        <v>387</v>
      </c>
      <c r="T97" s="23" t="s">
        <v>17</v>
      </c>
    </row>
    <row r="98" spans="1:20" ht="70" x14ac:dyDescent="0.45">
      <c r="A98" s="12">
        <v>96</v>
      </c>
      <c r="B98" s="23" t="s">
        <v>311</v>
      </c>
      <c r="C98" s="23" t="s">
        <v>319</v>
      </c>
      <c r="D98" s="38">
        <v>860066942</v>
      </c>
      <c r="E98" s="23">
        <v>7</v>
      </c>
      <c r="F98" s="23" t="s">
        <v>16</v>
      </c>
      <c r="G98" s="39" t="s">
        <v>323</v>
      </c>
      <c r="H98" s="41">
        <v>45387</v>
      </c>
      <c r="I98" s="41">
        <v>45672</v>
      </c>
      <c r="J98" s="30">
        <v>290986060</v>
      </c>
      <c r="K98" s="11">
        <v>0.40760000000000002</v>
      </c>
      <c r="L98" s="11">
        <v>0.40760000000000002</v>
      </c>
      <c r="M98" s="11">
        <v>0.83930000000000005</v>
      </c>
      <c r="N98" s="11">
        <v>0.83930000000000005</v>
      </c>
      <c r="O98" s="9">
        <v>118614584</v>
      </c>
      <c r="P98" s="9">
        <v>172371476</v>
      </c>
      <c r="Q98" s="23" t="s">
        <v>13</v>
      </c>
      <c r="R98" s="42" t="s">
        <v>39</v>
      </c>
      <c r="S98" s="23" t="s">
        <v>342</v>
      </c>
      <c r="T98" s="23" t="s">
        <v>386</v>
      </c>
    </row>
    <row r="99" spans="1:20" ht="52.5" x14ac:dyDescent="0.45">
      <c r="A99" s="12">
        <v>97</v>
      </c>
      <c r="B99" s="23" t="s">
        <v>312</v>
      </c>
      <c r="C99" s="23" t="s">
        <v>320</v>
      </c>
      <c r="D99" s="38">
        <v>1032372936</v>
      </c>
      <c r="E99" s="23" t="s">
        <v>101</v>
      </c>
      <c r="F99" s="23" t="s">
        <v>433</v>
      </c>
      <c r="G99" s="39" t="s">
        <v>329</v>
      </c>
      <c r="H99" s="41">
        <v>45369</v>
      </c>
      <c r="I99" s="41">
        <v>45657</v>
      </c>
      <c r="J99" s="30">
        <v>80000000</v>
      </c>
      <c r="K99" s="11">
        <v>0.94666666249999998</v>
      </c>
      <c r="L99" s="11">
        <v>0.94666666249999998</v>
      </c>
      <c r="M99" s="11">
        <v>0.89236111111111116</v>
      </c>
      <c r="N99" s="11">
        <v>0.89236111111111116</v>
      </c>
      <c r="O99" s="9">
        <v>75733333</v>
      </c>
      <c r="P99" s="9">
        <v>4266667</v>
      </c>
      <c r="Q99" s="23" t="s">
        <v>13</v>
      </c>
      <c r="R99" s="23" t="s">
        <v>424</v>
      </c>
      <c r="S99" s="23" t="s">
        <v>139</v>
      </c>
      <c r="T99" s="23" t="s">
        <v>107</v>
      </c>
    </row>
    <row r="100" spans="1:20" ht="35" x14ac:dyDescent="0.45">
      <c r="A100" s="12">
        <v>98</v>
      </c>
      <c r="B100" s="23" t="s">
        <v>313</v>
      </c>
      <c r="C100" s="23" t="s">
        <v>399</v>
      </c>
      <c r="D100" s="38">
        <v>860027862</v>
      </c>
      <c r="E100" s="23">
        <v>1</v>
      </c>
      <c r="F100" s="23" t="s">
        <v>54</v>
      </c>
      <c r="G100" s="39" t="s">
        <v>330</v>
      </c>
      <c r="H100" s="41">
        <v>45387</v>
      </c>
      <c r="I100" s="41">
        <v>45747</v>
      </c>
      <c r="J100" s="30">
        <v>230856367</v>
      </c>
      <c r="K100" s="54">
        <v>0.34568682699576575</v>
      </c>
      <c r="L100" s="54">
        <v>0.34568682699576575</v>
      </c>
      <c r="M100" s="54">
        <v>0.65277777777777779</v>
      </c>
      <c r="N100" s="54">
        <v>0.65277777777777779</v>
      </c>
      <c r="O100" s="9">
        <v>79804005</v>
      </c>
      <c r="P100" s="9">
        <v>151052362</v>
      </c>
      <c r="Q100" s="23" t="s">
        <v>13</v>
      </c>
      <c r="R100" s="42" t="s">
        <v>39</v>
      </c>
      <c r="S100" s="23" t="s">
        <v>387</v>
      </c>
      <c r="T100" s="23" t="s">
        <v>17</v>
      </c>
    </row>
    <row r="101" spans="1:20" ht="35" x14ac:dyDescent="0.45">
      <c r="A101" s="12">
        <v>99</v>
      </c>
      <c r="B101" s="23" t="s">
        <v>331</v>
      </c>
      <c r="C101" s="23" t="s">
        <v>335</v>
      </c>
      <c r="D101" s="38">
        <v>900556648</v>
      </c>
      <c r="E101" s="23">
        <v>3</v>
      </c>
      <c r="F101" s="23" t="s">
        <v>16</v>
      </c>
      <c r="G101" s="39" t="s">
        <v>339</v>
      </c>
      <c r="H101" s="41">
        <v>45383</v>
      </c>
      <c r="I101" s="41">
        <v>45657</v>
      </c>
      <c r="J101" s="30">
        <v>476000</v>
      </c>
      <c r="K101" s="11">
        <v>0.5</v>
      </c>
      <c r="L101" s="11">
        <v>0.5</v>
      </c>
      <c r="M101" s="11">
        <v>0.88519999999999999</v>
      </c>
      <c r="N101" s="11">
        <v>0.88519999999999999</v>
      </c>
      <c r="O101" s="9">
        <v>238000</v>
      </c>
      <c r="P101" s="9">
        <v>238000</v>
      </c>
      <c r="Q101" s="23" t="s">
        <v>13</v>
      </c>
      <c r="R101" s="42" t="s">
        <v>39</v>
      </c>
      <c r="S101" s="23" t="s">
        <v>387</v>
      </c>
      <c r="T101" s="23" t="s">
        <v>17</v>
      </c>
    </row>
    <row r="102" spans="1:20" ht="52.5" x14ac:dyDescent="0.45">
      <c r="A102" s="12">
        <v>100</v>
      </c>
      <c r="B102" s="23" t="s">
        <v>332</v>
      </c>
      <c r="C102" s="23" t="s">
        <v>336</v>
      </c>
      <c r="D102" s="38">
        <v>52806818</v>
      </c>
      <c r="E102" s="23" t="s">
        <v>101</v>
      </c>
      <c r="F102" s="23" t="s">
        <v>433</v>
      </c>
      <c r="G102" s="39" t="s">
        <v>340</v>
      </c>
      <c r="H102" s="41">
        <v>45398</v>
      </c>
      <c r="I102" s="41">
        <v>45657</v>
      </c>
      <c r="J102" s="30">
        <v>34000000</v>
      </c>
      <c r="K102" s="11">
        <v>1</v>
      </c>
      <c r="L102" s="11">
        <v>0.85</v>
      </c>
      <c r="M102" s="11">
        <v>1</v>
      </c>
      <c r="N102" s="11">
        <v>0.88</v>
      </c>
      <c r="O102" s="9">
        <v>28000000</v>
      </c>
      <c r="P102" s="9">
        <v>6000000</v>
      </c>
      <c r="Q102" s="23" t="s">
        <v>13</v>
      </c>
      <c r="R102" s="23" t="s">
        <v>475</v>
      </c>
      <c r="S102" s="42" t="s">
        <v>449</v>
      </c>
      <c r="T102" s="23" t="s">
        <v>140</v>
      </c>
    </row>
    <row r="103" spans="1:20" ht="87.5" x14ac:dyDescent="0.45">
      <c r="A103" s="12">
        <v>101</v>
      </c>
      <c r="B103" s="23" t="s">
        <v>333</v>
      </c>
      <c r="C103" s="23" t="s">
        <v>337</v>
      </c>
      <c r="D103" s="38">
        <v>890900842</v>
      </c>
      <c r="E103" s="23">
        <v>6</v>
      </c>
      <c r="F103" s="23" t="s">
        <v>16</v>
      </c>
      <c r="G103" s="39" t="s">
        <v>341</v>
      </c>
      <c r="H103" s="41">
        <v>45401</v>
      </c>
      <c r="I103" s="41">
        <v>45657</v>
      </c>
      <c r="J103" s="30">
        <v>17000000</v>
      </c>
      <c r="K103" s="11">
        <v>0.43840000000000001</v>
      </c>
      <c r="L103" s="11">
        <v>0.43840000000000001</v>
      </c>
      <c r="M103" s="11">
        <v>0.83679999999999999</v>
      </c>
      <c r="N103" s="11">
        <v>0.83679999999999999</v>
      </c>
      <c r="O103" s="9">
        <v>7452161</v>
      </c>
      <c r="P103" s="9">
        <v>9547839</v>
      </c>
      <c r="Q103" s="23" t="s">
        <v>13</v>
      </c>
      <c r="R103" s="42" t="s">
        <v>39</v>
      </c>
      <c r="S103" s="23" t="s">
        <v>342</v>
      </c>
      <c r="T103" s="23" t="s">
        <v>386</v>
      </c>
    </row>
    <row r="104" spans="1:20" ht="35" x14ac:dyDescent="0.45">
      <c r="A104" s="12">
        <v>102</v>
      </c>
      <c r="B104" s="23" t="s">
        <v>334</v>
      </c>
      <c r="C104" s="23" t="s">
        <v>338</v>
      </c>
      <c r="D104" s="38">
        <v>900032473</v>
      </c>
      <c r="E104" s="23">
        <v>2</v>
      </c>
      <c r="F104" s="23" t="s">
        <v>54</v>
      </c>
      <c r="G104" s="39" t="s">
        <v>431</v>
      </c>
      <c r="H104" s="41">
        <v>45406</v>
      </c>
      <c r="I104" s="41">
        <v>45657</v>
      </c>
      <c r="J104" s="30">
        <v>4181000</v>
      </c>
      <c r="K104" s="11">
        <v>0.99990000000000001</v>
      </c>
      <c r="L104" s="11">
        <v>0.99990000000000001</v>
      </c>
      <c r="M104" s="11">
        <v>0.63560000000000005</v>
      </c>
      <c r="N104" s="11">
        <v>0.63560000000000005</v>
      </c>
      <c r="O104" s="9">
        <v>4180900</v>
      </c>
      <c r="P104" s="9">
        <v>100</v>
      </c>
      <c r="Q104" s="23" t="s">
        <v>13</v>
      </c>
      <c r="R104" s="42" t="s">
        <v>39</v>
      </c>
      <c r="S104" s="23" t="s">
        <v>342</v>
      </c>
      <c r="T104" s="23" t="s">
        <v>386</v>
      </c>
    </row>
    <row r="105" spans="1:20" ht="52.5" x14ac:dyDescent="0.45">
      <c r="A105" s="12">
        <v>103</v>
      </c>
      <c r="B105" s="23" t="s">
        <v>344</v>
      </c>
      <c r="C105" s="23" t="s">
        <v>345</v>
      </c>
      <c r="D105" s="38">
        <v>901124927</v>
      </c>
      <c r="E105" s="23">
        <v>3</v>
      </c>
      <c r="F105" s="23" t="s">
        <v>16</v>
      </c>
      <c r="G105" s="39" t="s">
        <v>346</v>
      </c>
      <c r="H105" s="41">
        <v>45411</v>
      </c>
      <c r="I105" s="41">
        <v>45776</v>
      </c>
      <c r="J105" s="30">
        <v>2400000</v>
      </c>
      <c r="K105" s="11">
        <v>9.1526610644257697E-2</v>
      </c>
      <c r="L105" s="11">
        <v>9.1526610644257697E-2</v>
      </c>
      <c r="M105" s="11">
        <v>0.58611111111111114</v>
      </c>
      <c r="N105" s="11">
        <v>0.58611111111111114</v>
      </c>
      <c r="O105" s="9">
        <v>261400</v>
      </c>
      <c r="P105" s="9">
        <v>2594600</v>
      </c>
      <c r="Q105" s="23" t="s">
        <v>13</v>
      </c>
      <c r="R105" s="42" t="s">
        <v>39</v>
      </c>
      <c r="S105" s="23" t="s">
        <v>387</v>
      </c>
      <c r="T105" s="23" t="s">
        <v>17</v>
      </c>
    </row>
    <row r="106" spans="1:20" ht="52.5" x14ac:dyDescent="0.45">
      <c r="A106" s="12">
        <v>104</v>
      </c>
      <c r="B106" s="23" t="s">
        <v>347</v>
      </c>
      <c r="C106" s="23" t="s">
        <v>372</v>
      </c>
      <c r="D106" s="38">
        <v>901317427</v>
      </c>
      <c r="E106" s="23">
        <v>1</v>
      </c>
      <c r="F106" s="23" t="s">
        <v>54</v>
      </c>
      <c r="G106" s="39" t="s">
        <v>373</v>
      </c>
      <c r="H106" s="41">
        <v>45418</v>
      </c>
      <c r="I106" s="41">
        <v>45657</v>
      </c>
      <c r="J106" s="30">
        <v>260000000</v>
      </c>
      <c r="K106" s="11">
        <v>0.89</v>
      </c>
      <c r="L106" s="11">
        <v>0.88449999999999995</v>
      </c>
      <c r="M106" s="11">
        <v>0.89300000000000002</v>
      </c>
      <c r="N106" s="11">
        <v>0.89</v>
      </c>
      <c r="O106" s="9">
        <v>229976514</v>
      </c>
      <c r="P106" s="9">
        <v>30023486</v>
      </c>
      <c r="Q106" s="23" t="s">
        <v>13</v>
      </c>
      <c r="R106" s="42" t="s">
        <v>106</v>
      </c>
      <c r="S106" s="42" t="s">
        <v>501</v>
      </c>
      <c r="T106" s="23" t="s">
        <v>507</v>
      </c>
    </row>
    <row r="107" spans="1:20" ht="52.5" x14ac:dyDescent="0.45">
      <c r="A107" s="12">
        <v>105</v>
      </c>
      <c r="B107" s="23" t="s">
        <v>348</v>
      </c>
      <c r="C107" s="23" t="s">
        <v>362</v>
      </c>
      <c r="D107" s="38">
        <v>901212492</v>
      </c>
      <c r="E107" s="23">
        <v>9</v>
      </c>
      <c r="F107" s="23" t="s">
        <v>16</v>
      </c>
      <c r="G107" s="39" t="s">
        <v>374</v>
      </c>
      <c r="H107" s="41">
        <v>45418</v>
      </c>
      <c r="I107" s="41">
        <v>45657</v>
      </c>
      <c r="J107" s="30">
        <v>1994400</v>
      </c>
      <c r="K107" s="11">
        <v>0.1575</v>
      </c>
      <c r="L107" s="11">
        <v>0.1575</v>
      </c>
      <c r="M107" s="11">
        <v>0.86809999999999998</v>
      </c>
      <c r="N107" s="11">
        <v>0.86809999999999998</v>
      </c>
      <c r="O107" s="9">
        <v>314160</v>
      </c>
      <c r="P107" s="9">
        <v>1680240</v>
      </c>
      <c r="Q107" s="23" t="s">
        <v>13</v>
      </c>
      <c r="R107" s="42" t="s">
        <v>39</v>
      </c>
      <c r="S107" s="23" t="s">
        <v>387</v>
      </c>
      <c r="T107" s="23" t="s">
        <v>17</v>
      </c>
    </row>
    <row r="108" spans="1:20" ht="52.5" x14ac:dyDescent="0.45">
      <c r="A108" s="12">
        <v>106</v>
      </c>
      <c r="B108" s="23" t="s">
        <v>349</v>
      </c>
      <c r="C108" s="23" t="s">
        <v>363</v>
      </c>
      <c r="D108" s="38">
        <v>79484177</v>
      </c>
      <c r="E108" s="23" t="s">
        <v>101</v>
      </c>
      <c r="F108" s="23" t="s">
        <v>433</v>
      </c>
      <c r="G108" s="39" t="s">
        <v>375</v>
      </c>
      <c r="H108" s="41">
        <v>45419</v>
      </c>
      <c r="I108" s="41">
        <v>45603</v>
      </c>
      <c r="J108" s="30">
        <v>43200000</v>
      </c>
      <c r="K108" s="11">
        <v>0.80555555555555558</v>
      </c>
      <c r="L108" s="11">
        <v>0.80555555555555558</v>
      </c>
      <c r="M108" s="11">
        <v>1.125</v>
      </c>
      <c r="N108" s="11">
        <v>1.125</v>
      </c>
      <c r="O108" s="9">
        <v>34800000</v>
      </c>
      <c r="P108" s="9">
        <v>8400000</v>
      </c>
      <c r="Q108" s="23" t="s">
        <v>13</v>
      </c>
      <c r="R108" s="23" t="s">
        <v>424</v>
      </c>
      <c r="S108" s="23" t="s">
        <v>139</v>
      </c>
      <c r="T108" s="23" t="s">
        <v>107</v>
      </c>
    </row>
    <row r="109" spans="1:20" ht="52.5" x14ac:dyDescent="0.45">
      <c r="A109" s="12">
        <v>107</v>
      </c>
      <c r="B109" s="23" t="s">
        <v>542</v>
      </c>
      <c r="C109" s="23" t="s">
        <v>543</v>
      </c>
      <c r="D109" s="38">
        <v>860058760</v>
      </c>
      <c r="E109" s="23">
        <v>1</v>
      </c>
      <c r="F109" s="23" t="s">
        <v>544</v>
      </c>
      <c r="G109" s="39" t="s">
        <v>545</v>
      </c>
      <c r="H109" s="41">
        <v>45469</v>
      </c>
      <c r="I109" s="41">
        <v>45834</v>
      </c>
      <c r="J109" s="30">
        <v>21585465</v>
      </c>
      <c r="K109" s="11">
        <v>5.2648854217409717E-2</v>
      </c>
      <c r="L109" s="11">
        <v>5.2648854217409717E-2</v>
      </c>
      <c r="M109" s="11">
        <v>0.42777777777777776</v>
      </c>
      <c r="N109" s="11">
        <v>0.42777777777777776</v>
      </c>
      <c r="O109" s="9">
        <v>1136450</v>
      </c>
      <c r="P109" s="9">
        <v>20449015</v>
      </c>
      <c r="Q109" s="23" t="s">
        <v>13</v>
      </c>
      <c r="R109" s="42" t="s">
        <v>39</v>
      </c>
      <c r="S109" s="23" t="s">
        <v>387</v>
      </c>
      <c r="T109" s="23" t="s">
        <v>17</v>
      </c>
    </row>
    <row r="110" spans="1:20" ht="70" x14ac:dyDescent="0.45">
      <c r="A110" s="12">
        <v>108</v>
      </c>
      <c r="B110" s="23" t="s">
        <v>350</v>
      </c>
      <c r="C110" s="23" t="s">
        <v>364</v>
      </c>
      <c r="D110" s="38">
        <v>901355032</v>
      </c>
      <c r="E110" s="23">
        <v>8</v>
      </c>
      <c r="F110" s="23" t="s">
        <v>16</v>
      </c>
      <c r="G110" s="39" t="s">
        <v>376</v>
      </c>
      <c r="H110" s="41" t="s">
        <v>434</v>
      </c>
      <c r="I110" s="41" t="s">
        <v>434</v>
      </c>
      <c r="J110" s="30">
        <v>34772280</v>
      </c>
      <c r="K110" s="11">
        <v>0.18</v>
      </c>
      <c r="L110" s="11">
        <v>0.1796127259989854</v>
      </c>
      <c r="M110" s="11">
        <v>1</v>
      </c>
      <c r="N110" s="11">
        <v>1</v>
      </c>
      <c r="O110" s="9">
        <v>6245544</v>
      </c>
      <c r="P110" s="9">
        <v>28526736</v>
      </c>
      <c r="Q110" s="23" t="s">
        <v>13</v>
      </c>
      <c r="R110" s="42" t="s">
        <v>106</v>
      </c>
      <c r="S110" s="42" t="s">
        <v>501</v>
      </c>
      <c r="T110" s="23" t="s">
        <v>507</v>
      </c>
    </row>
    <row r="111" spans="1:20" ht="52.5" x14ac:dyDescent="0.45">
      <c r="A111" s="12">
        <v>109</v>
      </c>
      <c r="B111" s="23" t="s">
        <v>351</v>
      </c>
      <c r="C111" s="23" t="s">
        <v>365</v>
      </c>
      <c r="D111" s="38">
        <v>830070346</v>
      </c>
      <c r="E111" s="23">
        <v>3</v>
      </c>
      <c r="F111" s="23" t="s">
        <v>16</v>
      </c>
      <c r="G111" s="39" t="s">
        <v>377</v>
      </c>
      <c r="H111" s="41">
        <v>45427</v>
      </c>
      <c r="I111" s="41">
        <v>45657</v>
      </c>
      <c r="J111" s="30">
        <v>64500000</v>
      </c>
      <c r="K111" s="11">
        <v>0.79</v>
      </c>
      <c r="L111" s="11">
        <v>0.79</v>
      </c>
      <c r="M111" s="11">
        <v>0.86519999999999997</v>
      </c>
      <c r="N111" s="11">
        <v>0.87</v>
      </c>
      <c r="O111" s="9">
        <v>50917000</v>
      </c>
      <c r="P111" s="9">
        <v>13583000</v>
      </c>
      <c r="Q111" s="23" t="s">
        <v>13</v>
      </c>
      <c r="R111" s="42" t="s">
        <v>145</v>
      </c>
      <c r="S111" s="23" t="s">
        <v>453</v>
      </c>
      <c r="T111" s="23" t="s">
        <v>546</v>
      </c>
    </row>
    <row r="112" spans="1:20" ht="52.5" x14ac:dyDescent="0.45">
      <c r="A112" s="12">
        <v>110</v>
      </c>
      <c r="B112" s="23" t="s">
        <v>352</v>
      </c>
      <c r="C112" s="23" t="s">
        <v>366</v>
      </c>
      <c r="D112" s="38">
        <v>901638902</v>
      </c>
      <c r="E112" s="23">
        <v>6</v>
      </c>
      <c r="F112" s="23" t="s">
        <v>16</v>
      </c>
      <c r="G112" s="39" t="s">
        <v>378</v>
      </c>
      <c r="H112" s="41">
        <v>45426</v>
      </c>
      <c r="I112" s="41">
        <v>45657</v>
      </c>
      <c r="J112" s="30">
        <v>512875</v>
      </c>
      <c r="K112" s="11">
        <v>1</v>
      </c>
      <c r="L112" s="11">
        <v>1</v>
      </c>
      <c r="M112" s="11">
        <v>0.86339999999999995</v>
      </c>
      <c r="N112" s="11">
        <v>0.86339999999999995</v>
      </c>
      <c r="O112" s="9">
        <v>512875.12</v>
      </c>
      <c r="P112" s="9">
        <v>0</v>
      </c>
      <c r="Q112" s="23" t="s">
        <v>13</v>
      </c>
      <c r="R112" s="42" t="s">
        <v>39</v>
      </c>
      <c r="S112" s="23" t="s">
        <v>387</v>
      </c>
      <c r="T112" s="23" t="s">
        <v>17</v>
      </c>
    </row>
    <row r="113" spans="1:20" ht="52.5" x14ac:dyDescent="0.45">
      <c r="A113" s="12">
        <v>111</v>
      </c>
      <c r="B113" s="23" t="s">
        <v>353</v>
      </c>
      <c r="C113" s="23" t="s">
        <v>367</v>
      </c>
      <c r="D113" s="38">
        <v>901242027</v>
      </c>
      <c r="E113" s="23">
        <v>5</v>
      </c>
      <c r="F113" s="23" t="s">
        <v>433</v>
      </c>
      <c r="G113" s="39" t="s">
        <v>379</v>
      </c>
      <c r="H113" s="41">
        <v>45426</v>
      </c>
      <c r="I113" s="41" t="s">
        <v>105</v>
      </c>
      <c r="J113" s="30">
        <v>0</v>
      </c>
      <c r="K113" s="11">
        <v>0</v>
      </c>
      <c r="L113" s="11">
        <v>0</v>
      </c>
      <c r="M113" s="53">
        <v>0.91510000000000002</v>
      </c>
      <c r="N113" s="53">
        <v>0.91510000000000002</v>
      </c>
      <c r="O113" s="9">
        <v>0</v>
      </c>
      <c r="P113" s="9">
        <v>7627000</v>
      </c>
      <c r="Q113" s="23" t="s">
        <v>13</v>
      </c>
      <c r="R113" s="42" t="s">
        <v>145</v>
      </c>
      <c r="S113" s="23" t="s">
        <v>452</v>
      </c>
      <c r="T113" s="23" t="s">
        <v>479</v>
      </c>
    </row>
    <row r="114" spans="1:20" ht="52.5" x14ac:dyDescent="0.45">
      <c r="A114" s="12">
        <v>112</v>
      </c>
      <c r="B114" s="23" t="s">
        <v>354</v>
      </c>
      <c r="C114" s="23" t="s">
        <v>368</v>
      </c>
      <c r="D114" s="38">
        <v>901585651</v>
      </c>
      <c r="E114" s="23">
        <v>3</v>
      </c>
      <c r="F114" s="23" t="s">
        <v>433</v>
      </c>
      <c r="G114" s="39" t="s">
        <v>380</v>
      </c>
      <c r="H114" s="41">
        <v>45426</v>
      </c>
      <c r="I114" s="41" t="s">
        <v>105</v>
      </c>
      <c r="J114" s="30">
        <v>0</v>
      </c>
      <c r="K114" s="11">
        <v>0</v>
      </c>
      <c r="L114" s="11">
        <v>0</v>
      </c>
      <c r="M114" s="11">
        <v>0.91510000000000002</v>
      </c>
      <c r="N114" s="11">
        <v>0.91510000000000002</v>
      </c>
      <c r="O114" s="9">
        <v>0</v>
      </c>
      <c r="P114" s="9">
        <v>7627000</v>
      </c>
      <c r="Q114" s="23" t="s">
        <v>13</v>
      </c>
      <c r="R114" s="42" t="s">
        <v>145</v>
      </c>
      <c r="S114" s="23" t="s">
        <v>452</v>
      </c>
      <c r="T114" s="23" t="s">
        <v>479</v>
      </c>
    </row>
    <row r="115" spans="1:20" ht="70" x14ac:dyDescent="0.45">
      <c r="A115" s="12">
        <v>113</v>
      </c>
      <c r="B115" s="23" t="s">
        <v>355</v>
      </c>
      <c r="C115" s="23" t="s">
        <v>400</v>
      </c>
      <c r="D115" s="38">
        <v>900701689</v>
      </c>
      <c r="E115" s="23">
        <v>7</v>
      </c>
      <c r="F115" s="23" t="s">
        <v>433</v>
      </c>
      <c r="G115" s="39" t="s">
        <v>380</v>
      </c>
      <c r="H115" s="41">
        <v>45426</v>
      </c>
      <c r="I115" s="41" t="s">
        <v>105</v>
      </c>
      <c r="J115" s="30">
        <v>0</v>
      </c>
      <c r="K115" s="11">
        <v>0</v>
      </c>
      <c r="L115" s="11">
        <v>0</v>
      </c>
      <c r="M115" s="53">
        <v>0.91510000000000002</v>
      </c>
      <c r="N115" s="53">
        <v>0.91510000000000002</v>
      </c>
      <c r="O115" s="9">
        <v>0</v>
      </c>
      <c r="P115" s="9">
        <v>7627000</v>
      </c>
      <c r="Q115" s="23" t="s">
        <v>13</v>
      </c>
      <c r="R115" s="42" t="s">
        <v>145</v>
      </c>
      <c r="S115" s="23" t="s">
        <v>452</v>
      </c>
      <c r="T115" s="23" t="s">
        <v>479</v>
      </c>
    </row>
    <row r="116" spans="1:20" ht="105" x14ac:dyDescent="0.45">
      <c r="A116" s="12">
        <v>114</v>
      </c>
      <c r="B116" s="23" t="s">
        <v>356</v>
      </c>
      <c r="C116" s="23" t="s">
        <v>369</v>
      </c>
      <c r="D116" s="38">
        <v>890303093</v>
      </c>
      <c r="E116" s="23">
        <v>5</v>
      </c>
      <c r="F116" s="23" t="s">
        <v>16</v>
      </c>
      <c r="G116" s="39" t="s">
        <v>381</v>
      </c>
      <c r="H116" s="41">
        <v>45443</v>
      </c>
      <c r="I116" s="41">
        <v>45657</v>
      </c>
      <c r="J116" s="30">
        <v>19439448</v>
      </c>
      <c r="K116" s="11">
        <v>0.5252</v>
      </c>
      <c r="L116" s="11">
        <v>0.5252</v>
      </c>
      <c r="M116" s="11">
        <v>0.86280000000000001</v>
      </c>
      <c r="N116" s="11">
        <v>0.86280000000000001</v>
      </c>
      <c r="O116" s="9">
        <v>10210357</v>
      </c>
      <c r="P116" s="9">
        <v>9229091</v>
      </c>
      <c r="Q116" s="23" t="s">
        <v>13</v>
      </c>
      <c r="R116" s="42" t="s">
        <v>39</v>
      </c>
      <c r="S116" s="23" t="s">
        <v>342</v>
      </c>
      <c r="T116" s="23" t="s">
        <v>386</v>
      </c>
    </row>
    <row r="117" spans="1:20" ht="52.5" x14ac:dyDescent="0.45">
      <c r="A117" s="12">
        <v>115</v>
      </c>
      <c r="B117" s="23" t="s">
        <v>357</v>
      </c>
      <c r="C117" s="23" t="s">
        <v>401</v>
      </c>
      <c r="D117" s="38">
        <v>1039459416</v>
      </c>
      <c r="E117" s="23" t="s">
        <v>101</v>
      </c>
      <c r="F117" s="23" t="s">
        <v>433</v>
      </c>
      <c r="G117" s="39" t="s">
        <v>380</v>
      </c>
      <c r="H117" s="41">
        <v>45428</v>
      </c>
      <c r="I117" s="41" t="s">
        <v>105</v>
      </c>
      <c r="J117" s="30">
        <v>0</v>
      </c>
      <c r="K117" s="11">
        <v>0.09</v>
      </c>
      <c r="L117" s="11">
        <v>0.09</v>
      </c>
      <c r="M117" s="53">
        <v>0.91510000000000002</v>
      </c>
      <c r="N117" s="53">
        <v>0.91510000000000002</v>
      </c>
      <c r="O117" s="9">
        <v>650000</v>
      </c>
      <c r="P117" s="9">
        <v>6977000</v>
      </c>
      <c r="Q117" s="23" t="s">
        <v>13</v>
      </c>
      <c r="R117" s="42" t="s">
        <v>145</v>
      </c>
      <c r="S117" s="23" t="s">
        <v>452</v>
      </c>
      <c r="T117" s="23" t="s">
        <v>479</v>
      </c>
    </row>
    <row r="118" spans="1:20" ht="70" x14ac:dyDescent="0.45">
      <c r="A118" s="12">
        <v>116</v>
      </c>
      <c r="B118" s="23" t="s">
        <v>358</v>
      </c>
      <c r="C118" s="23" t="s">
        <v>370</v>
      </c>
      <c r="D118" s="38">
        <v>900592204</v>
      </c>
      <c r="E118" s="23">
        <v>1</v>
      </c>
      <c r="F118" s="23" t="s">
        <v>433</v>
      </c>
      <c r="G118" s="39" t="s">
        <v>380</v>
      </c>
      <c r="H118" s="41">
        <v>45433</v>
      </c>
      <c r="I118" s="41" t="s">
        <v>105</v>
      </c>
      <c r="J118" s="30">
        <v>0</v>
      </c>
      <c r="K118" s="11">
        <v>0</v>
      </c>
      <c r="L118" s="11">
        <v>0</v>
      </c>
      <c r="M118" s="53">
        <v>0.91510000000000002</v>
      </c>
      <c r="N118" s="53">
        <v>0.91510000000000002</v>
      </c>
      <c r="O118" s="9">
        <v>0</v>
      </c>
      <c r="P118" s="9">
        <v>7627000</v>
      </c>
      <c r="Q118" s="23" t="s">
        <v>13</v>
      </c>
      <c r="R118" s="42" t="s">
        <v>145</v>
      </c>
      <c r="S118" s="23" t="s">
        <v>452</v>
      </c>
      <c r="T118" s="23" t="s">
        <v>479</v>
      </c>
    </row>
    <row r="119" spans="1:20" ht="87.5" x14ac:dyDescent="0.45">
      <c r="A119" s="12">
        <v>117</v>
      </c>
      <c r="B119" s="23" t="s">
        <v>359</v>
      </c>
      <c r="C119" s="23" t="s">
        <v>131</v>
      </c>
      <c r="D119" s="38">
        <v>890101994</v>
      </c>
      <c r="E119" s="23">
        <v>9</v>
      </c>
      <c r="F119" s="23" t="s">
        <v>16</v>
      </c>
      <c r="G119" s="39" t="s">
        <v>382</v>
      </c>
      <c r="H119" s="41">
        <v>45443</v>
      </c>
      <c r="I119" s="41">
        <v>45657</v>
      </c>
      <c r="J119" s="30">
        <v>17000000</v>
      </c>
      <c r="K119" s="11">
        <v>0.26050000000000001</v>
      </c>
      <c r="L119" s="11">
        <v>0.26050000000000001</v>
      </c>
      <c r="M119" s="11">
        <v>0.85709999999999997</v>
      </c>
      <c r="N119" s="11">
        <v>0.85709999999999997</v>
      </c>
      <c r="O119" s="9">
        <v>4428535.16</v>
      </c>
      <c r="P119" s="9">
        <v>12571464.84</v>
      </c>
      <c r="Q119" s="23" t="s">
        <v>13</v>
      </c>
      <c r="R119" s="42" t="s">
        <v>39</v>
      </c>
      <c r="S119" s="23" t="s">
        <v>342</v>
      </c>
      <c r="T119" s="23" t="s">
        <v>386</v>
      </c>
    </row>
    <row r="120" spans="1:20" ht="87.5" x14ac:dyDescent="0.45">
      <c r="A120" s="12">
        <v>118</v>
      </c>
      <c r="B120" s="23" t="s">
        <v>360</v>
      </c>
      <c r="C120" s="23" t="s">
        <v>402</v>
      </c>
      <c r="D120" s="38">
        <v>80012017</v>
      </c>
      <c r="E120" s="23">
        <v>8</v>
      </c>
      <c r="F120" s="23" t="s">
        <v>432</v>
      </c>
      <c r="G120" s="39" t="s">
        <v>383</v>
      </c>
      <c r="H120" s="41">
        <v>45434</v>
      </c>
      <c r="I120" s="41">
        <v>45626</v>
      </c>
      <c r="J120" s="30">
        <v>5423425</v>
      </c>
      <c r="K120" s="11">
        <v>0.98780000000000001</v>
      </c>
      <c r="L120" s="11">
        <v>0.98780000000000001</v>
      </c>
      <c r="M120" s="11">
        <v>1</v>
      </c>
      <c r="N120" s="11">
        <v>1</v>
      </c>
      <c r="O120" s="9">
        <v>5357475</v>
      </c>
      <c r="P120" s="9">
        <v>65950</v>
      </c>
      <c r="Q120" s="23" t="s">
        <v>13</v>
      </c>
      <c r="R120" s="42" t="s">
        <v>39</v>
      </c>
      <c r="S120" s="23" t="s">
        <v>342</v>
      </c>
      <c r="T120" s="23" t="s">
        <v>386</v>
      </c>
    </row>
    <row r="121" spans="1:20" ht="52.5" x14ac:dyDescent="0.45">
      <c r="A121" s="12">
        <v>119</v>
      </c>
      <c r="B121" s="23" t="s">
        <v>361</v>
      </c>
      <c r="C121" s="23" t="s">
        <v>371</v>
      </c>
      <c r="D121" s="38">
        <v>11798845</v>
      </c>
      <c r="E121" s="23" t="s">
        <v>101</v>
      </c>
      <c r="F121" s="23" t="s">
        <v>433</v>
      </c>
      <c r="G121" s="39" t="s">
        <v>380</v>
      </c>
      <c r="H121" s="41">
        <v>45436</v>
      </c>
      <c r="I121" s="41" t="s">
        <v>105</v>
      </c>
      <c r="J121" s="30">
        <v>0</v>
      </c>
      <c r="K121" s="11">
        <v>0</v>
      </c>
      <c r="L121" s="11">
        <v>0</v>
      </c>
      <c r="M121" s="53">
        <v>0.91510000000000002</v>
      </c>
      <c r="N121" s="53">
        <v>0.91510000000000002</v>
      </c>
      <c r="O121" s="9">
        <v>0</v>
      </c>
      <c r="P121" s="9">
        <v>7627000</v>
      </c>
      <c r="Q121" s="23" t="s">
        <v>13</v>
      </c>
      <c r="R121" s="42" t="s">
        <v>145</v>
      </c>
      <c r="S121" s="23" t="s">
        <v>452</v>
      </c>
      <c r="T121" s="23" t="s">
        <v>479</v>
      </c>
    </row>
    <row r="122" spans="1:20" ht="35" x14ac:dyDescent="0.45">
      <c r="A122" s="12">
        <v>120</v>
      </c>
      <c r="B122" s="23" t="s">
        <v>385</v>
      </c>
      <c r="C122" s="23" t="s">
        <v>241</v>
      </c>
      <c r="D122" s="38">
        <v>901157921</v>
      </c>
      <c r="E122" s="23">
        <v>1</v>
      </c>
      <c r="F122" s="23" t="s">
        <v>16</v>
      </c>
      <c r="G122" s="39" t="s">
        <v>384</v>
      </c>
      <c r="H122" s="41">
        <v>45455</v>
      </c>
      <c r="I122" s="41">
        <v>45657</v>
      </c>
      <c r="J122" s="30">
        <v>42500000</v>
      </c>
      <c r="K122" s="11">
        <v>0.64</v>
      </c>
      <c r="L122" s="11">
        <v>0.64</v>
      </c>
      <c r="M122" s="11">
        <v>0.84653465346534651</v>
      </c>
      <c r="N122" s="11">
        <v>0.84653465346534651</v>
      </c>
      <c r="O122" s="9">
        <v>27200000</v>
      </c>
      <c r="P122" s="9">
        <v>15300000</v>
      </c>
      <c r="Q122" s="23" t="s">
        <v>13</v>
      </c>
      <c r="R122" s="23" t="s">
        <v>424</v>
      </c>
      <c r="S122" s="23" t="s">
        <v>139</v>
      </c>
      <c r="T122" s="23" t="s">
        <v>107</v>
      </c>
    </row>
    <row r="123" spans="1:20" ht="70" x14ac:dyDescent="0.45">
      <c r="A123" s="12">
        <v>121</v>
      </c>
      <c r="B123" s="23" t="s">
        <v>388</v>
      </c>
      <c r="C123" s="23" t="s">
        <v>403</v>
      </c>
      <c r="D123" s="38">
        <v>860007336</v>
      </c>
      <c r="E123" s="23">
        <v>1</v>
      </c>
      <c r="F123" s="23" t="s">
        <v>16</v>
      </c>
      <c r="G123" s="39" t="s">
        <v>395</v>
      </c>
      <c r="H123" s="41">
        <v>45457</v>
      </c>
      <c r="I123" s="41">
        <v>45822</v>
      </c>
      <c r="J123" s="30">
        <v>31158746</v>
      </c>
      <c r="K123" s="11">
        <v>0.33540595829664738</v>
      </c>
      <c r="L123" s="11">
        <v>0.33540595829664738</v>
      </c>
      <c r="M123" s="11">
        <v>0.48493150684931507</v>
      </c>
      <c r="N123" s="11">
        <v>0.48493150684931507</v>
      </c>
      <c r="O123" s="9">
        <v>9042145</v>
      </c>
      <c r="P123" s="9">
        <v>24380839</v>
      </c>
      <c r="Q123" s="23" t="s">
        <v>13</v>
      </c>
      <c r="R123" s="42" t="s">
        <v>39</v>
      </c>
      <c r="S123" s="23" t="s">
        <v>342</v>
      </c>
      <c r="T123" s="23" t="s">
        <v>386</v>
      </c>
    </row>
    <row r="124" spans="1:20" ht="70" x14ac:dyDescent="0.45">
      <c r="A124" s="12">
        <v>122</v>
      </c>
      <c r="B124" s="23" t="s">
        <v>389</v>
      </c>
      <c r="C124" s="23" t="s">
        <v>392</v>
      </c>
      <c r="D124" s="38">
        <v>860004871</v>
      </c>
      <c r="E124" s="23">
        <v>7</v>
      </c>
      <c r="F124" s="23" t="s">
        <v>432</v>
      </c>
      <c r="G124" s="39" t="s">
        <v>396</v>
      </c>
      <c r="H124" s="41">
        <v>45457</v>
      </c>
      <c r="I124" s="41">
        <v>45657</v>
      </c>
      <c r="J124" s="30">
        <v>26000000</v>
      </c>
      <c r="K124" s="11">
        <v>1</v>
      </c>
      <c r="L124" s="11">
        <v>1</v>
      </c>
      <c r="M124" s="11">
        <v>0.84499999999999997</v>
      </c>
      <c r="N124" s="11">
        <v>0.84499999999999997</v>
      </c>
      <c r="O124" s="9">
        <v>26000000</v>
      </c>
      <c r="P124" s="9">
        <v>0</v>
      </c>
      <c r="Q124" s="23" t="s">
        <v>13</v>
      </c>
      <c r="R124" s="23" t="s">
        <v>424</v>
      </c>
      <c r="S124" s="23" t="s">
        <v>139</v>
      </c>
      <c r="T124" s="23" t="s">
        <v>107</v>
      </c>
    </row>
    <row r="125" spans="1:20" ht="35" x14ac:dyDescent="0.45">
      <c r="A125" s="12">
        <v>123</v>
      </c>
      <c r="B125" s="23" t="s">
        <v>390</v>
      </c>
      <c r="C125" s="23" t="s">
        <v>166</v>
      </c>
      <c r="D125" s="38">
        <v>830122983</v>
      </c>
      <c r="E125" s="23">
        <v>1</v>
      </c>
      <c r="F125" s="23" t="s">
        <v>16</v>
      </c>
      <c r="G125" s="39" t="s">
        <v>397</v>
      </c>
      <c r="H125" s="41">
        <v>45469</v>
      </c>
      <c r="I125" s="41">
        <v>45996</v>
      </c>
      <c r="J125" s="30">
        <v>223607895</v>
      </c>
      <c r="K125" s="11">
        <v>1</v>
      </c>
      <c r="L125" s="11">
        <v>1</v>
      </c>
      <c r="M125" s="11">
        <v>0.29791271347248577</v>
      </c>
      <c r="N125" s="11">
        <v>0.29791271347248577</v>
      </c>
      <c r="O125" s="9">
        <v>223607895</v>
      </c>
      <c r="P125" s="9">
        <v>0</v>
      </c>
      <c r="Q125" s="23" t="s">
        <v>13</v>
      </c>
      <c r="R125" s="23" t="s">
        <v>424</v>
      </c>
      <c r="S125" s="23" t="s">
        <v>139</v>
      </c>
      <c r="T125" s="23" t="s">
        <v>107</v>
      </c>
    </row>
    <row r="126" spans="1:20" ht="52.5" x14ac:dyDescent="0.45">
      <c r="A126" s="12">
        <v>124</v>
      </c>
      <c r="B126" s="23" t="s">
        <v>391</v>
      </c>
      <c r="C126" s="23" t="s">
        <v>404</v>
      </c>
      <c r="D126" s="38">
        <v>98393117</v>
      </c>
      <c r="E126" s="23" t="s">
        <v>101</v>
      </c>
      <c r="F126" s="23" t="s">
        <v>433</v>
      </c>
      <c r="G126" s="39" t="s">
        <v>398</v>
      </c>
      <c r="H126" s="41">
        <v>45489</v>
      </c>
      <c r="I126" s="41">
        <v>45642</v>
      </c>
      <c r="J126" s="30">
        <v>39100000</v>
      </c>
      <c r="K126" s="11">
        <v>0.9</v>
      </c>
      <c r="L126" s="11">
        <v>0.6</v>
      </c>
      <c r="M126" s="11">
        <v>0.9</v>
      </c>
      <c r="N126" s="11">
        <v>0.9</v>
      </c>
      <c r="O126" s="9">
        <v>23460000</v>
      </c>
      <c r="P126" s="9">
        <v>15640000</v>
      </c>
      <c r="Q126" s="23" t="s">
        <v>13</v>
      </c>
      <c r="R126" s="42" t="s">
        <v>106</v>
      </c>
      <c r="S126" s="42" t="s">
        <v>501</v>
      </c>
      <c r="T126" s="23" t="s">
        <v>507</v>
      </c>
    </row>
    <row r="127" spans="1:20" ht="35" x14ac:dyDescent="0.45">
      <c r="A127" s="12">
        <v>125</v>
      </c>
      <c r="B127" s="23" t="s">
        <v>405</v>
      </c>
      <c r="C127" s="23" t="s">
        <v>422</v>
      </c>
      <c r="D127" s="38">
        <v>900396229</v>
      </c>
      <c r="E127" s="23">
        <v>3</v>
      </c>
      <c r="F127" s="23" t="s">
        <v>16</v>
      </c>
      <c r="G127" s="39" t="s">
        <v>423</v>
      </c>
      <c r="H127" s="41">
        <v>45506</v>
      </c>
      <c r="I127" s="41">
        <v>46601</v>
      </c>
      <c r="J127" s="30">
        <v>2252000000</v>
      </c>
      <c r="K127" s="11">
        <v>0</v>
      </c>
      <c r="L127" s="11">
        <v>0</v>
      </c>
      <c r="M127" s="11">
        <v>0.1095890410958904</v>
      </c>
      <c r="N127" s="11">
        <v>0.1095890410958904</v>
      </c>
      <c r="O127" s="9">
        <v>0</v>
      </c>
      <c r="P127" s="9">
        <v>2252000000</v>
      </c>
      <c r="Q127" s="23" t="s">
        <v>13</v>
      </c>
      <c r="R127" s="23" t="s">
        <v>424</v>
      </c>
      <c r="S127" s="23" t="s">
        <v>139</v>
      </c>
      <c r="T127" s="23" t="s">
        <v>107</v>
      </c>
    </row>
    <row r="128" spans="1:20" ht="70" x14ac:dyDescent="0.45">
      <c r="A128" s="12">
        <v>126</v>
      </c>
      <c r="B128" s="23" t="s">
        <v>406</v>
      </c>
      <c r="C128" s="23" t="s">
        <v>412</v>
      </c>
      <c r="D128" s="38">
        <v>900813556</v>
      </c>
      <c r="E128" s="23">
        <v>7</v>
      </c>
      <c r="F128" s="23" t="s">
        <v>433</v>
      </c>
      <c r="G128" s="39" t="s">
        <v>417</v>
      </c>
      <c r="H128" s="41">
        <v>45483</v>
      </c>
      <c r="I128" s="41">
        <v>45639</v>
      </c>
      <c r="J128" s="30">
        <v>1100000000</v>
      </c>
      <c r="K128" s="11">
        <v>0.9</v>
      </c>
      <c r="L128" s="11">
        <v>0.56000000000000005</v>
      </c>
      <c r="M128" s="11">
        <v>0.82</v>
      </c>
      <c r="N128" s="11">
        <v>0.82</v>
      </c>
      <c r="O128" s="9">
        <v>383491536.57999998</v>
      </c>
      <c r="P128" s="9">
        <v>716508463.42000008</v>
      </c>
      <c r="Q128" s="23" t="s">
        <v>13</v>
      </c>
      <c r="R128" s="23" t="s">
        <v>106</v>
      </c>
      <c r="S128" s="23" t="s">
        <v>451</v>
      </c>
      <c r="T128" s="23" t="s">
        <v>294</v>
      </c>
    </row>
    <row r="129" spans="1:20" ht="35" x14ac:dyDescent="0.45">
      <c r="A129" s="12">
        <v>127</v>
      </c>
      <c r="B129" s="23" t="s">
        <v>407</v>
      </c>
      <c r="C129" s="23" t="s">
        <v>413</v>
      </c>
      <c r="D129" s="38">
        <v>900017447</v>
      </c>
      <c r="E129" s="23">
        <v>8</v>
      </c>
      <c r="F129" s="23" t="s">
        <v>54</v>
      </c>
      <c r="G129" s="39" t="s">
        <v>418</v>
      </c>
      <c r="H129" s="41">
        <v>45498</v>
      </c>
      <c r="I129" s="41">
        <v>45657</v>
      </c>
      <c r="J129" s="30">
        <v>173695200</v>
      </c>
      <c r="K129" s="11">
        <v>0.57569999999999999</v>
      </c>
      <c r="L129" s="11">
        <v>0.57569999999999999</v>
      </c>
      <c r="M129" s="11">
        <v>0.80769999999999997</v>
      </c>
      <c r="N129" s="11">
        <v>0.80769999999999997</v>
      </c>
      <c r="O129" s="9">
        <v>100000000</v>
      </c>
      <c r="P129" s="9">
        <v>73695200</v>
      </c>
      <c r="Q129" s="23" t="s">
        <v>13</v>
      </c>
      <c r="R129" s="23" t="s">
        <v>39</v>
      </c>
      <c r="S129" s="23" t="s">
        <v>342</v>
      </c>
      <c r="T129" s="23" t="s">
        <v>386</v>
      </c>
    </row>
    <row r="130" spans="1:20" ht="35" x14ac:dyDescent="0.45">
      <c r="A130" s="12">
        <v>128</v>
      </c>
      <c r="B130" s="23" t="s">
        <v>408</v>
      </c>
      <c r="C130" s="23" t="s">
        <v>393</v>
      </c>
      <c r="D130" s="38">
        <v>900236701</v>
      </c>
      <c r="E130" s="23">
        <v>3</v>
      </c>
      <c r="F130" s="23" t="s">
        <v>54</v>
      </c>
      <c r="G130" s="39" t="s">
        <v>419</v>
      </c>
      <c r="H130" s="41">
        <v>45495</v>
      </c>
      <c r="I130" s="41">
        <v>45657</v>
      </c>
      <c r="J130" s="30">
        <v>451938955</v>
      </c>
      <c r="K130" s="11">
        <v>0.7</v>
      </c>
      <c r="L130" s="11">
        <v>0.44883382314321635</v>
      </c>
      <c r="M130" s="11">
        <v>0.93</v>
      </c>
      <c r="N130" s="11">
        <v>0.93</v>
      </c>
      <c r="O130" s="9">
        <v>202845489</v>
      </c>
      <c r="P130" s="9">
        <v>249093466</v>
      </c>
      <c r="Q130" s="23" t="s">
        <v>13</v>
      </c>
      <c r="R130" s="23" t="s">
        <v>106</v>
      </c>
      <c r="S130" s="42" t="s">
        <v>501</v>
      </c>
      <c r="T130" s="23" t="s">
        <v>507</v>
      </c>
    </row>
    <row r="131" spans="1:20" ht="70" x14ac:dyDescent="0.45">
      <c r="A131" s="12">
        <v>129</v>
      </c>
      <c r="B131" s="23" t="s">
        <v>409</v>
      </c>
      <c r="C131" s="23" t="s">
        <v>414</v>
      </c>
      <c r="D131" s="38">
        <v>900761303</v>
      </c>
      <c r="E131" s="23">
        <v>6</v>
      </c>
      <c r="F131" s="23" t="s">
        <v>322</v>
      </c>
      <c r="G131" s="39" t="s">
        <v>420</v>
      </c>
      <c r="H131" s="41">
        <v>45496</v>
      </c>
      <c r="I131" s="41">
        <v>45629</v>
      </c>
      <c r="J131" s="30">
        <v>1522345768</v>
      </c>
      <c r="K131" s="11">
        <v>0.52019320120969659</v>
      </c>
      <c r="L131" s="11">
        <v>0.52019320120969659</v>
      </c>
      <c r="M131" s="11">
        <v>0.97692307692307689</v>
      </c>
      <c r="N131" s="11">
        <v>0.97692307692307689</v>
      </c>
      <c r="O131" s="9">
        <v>791913918.40395403</v>
      </c>
      <c r="P131" s="9">
        <v>730431849.59604597</v>
      </c>
      <c r="Q131" s="23" t="s">
        <v>13</v>
      </c>
      <c r="R131" s="23" t="s">
        <v>39</v>
      </c>
      <c r="S131" s="23" t="s">
        <v>387</v>
      </c>
      <c r="T131" s="23" t="s">
        <v>17</v>
      </c>
    </row>
    <row r="132" spans="1:20" ht="52.5" x14ac:dyDescent="0.45">
      <c r="A132" s="12">
        <v>130</v>
      </c>
      <c r="B132" s="23" t="s">
        <v>410</v>
      </c>
      <c r="C132" s="23" t="s">
        <v>415</v>
      </c>
      <c r="D132" s="38">
        <v>900196555</v>
      </c>
      <c r="E132" s="23">
        <v>1</v>
      </c>
      <c r="F132" s="23" t="s">
        <v>16</v>
      </c>
      <c r="G132" s="39" t="s">
        <v>421</v>
      </c>
      <c r="H132" s="41">
        <v>45502</v>
      </c>
      <c r="I132" s="41">
        <v>45806</v>
      </c>
      <c r="J132" s="30">
        <v>212167440</v>
      </c>
      <c r="K132" s="11">
        <v>0.41092224612786959</v>
      </c>
      <c r="L132" s="11">
        <v>0.41092224612786959</v>
      </c>
      <c r="M132" s="11">
        <v>0.40789473684210525</v>
      </c>
      <c r="N132" s="11">
        <v>0.40789473684210525</v>
      </c>
      <c r="O132" s="9">
        <v>87184321</v>
      </c>
      <c r="P132" s="9">
        <v>124983119</v>
      </c>
      <c r="Q132" s="23" t="s">
        <v>13</v>
      </c>
      <c r="R132" s="23" t="s">
        <v>424</v>
      </c>
      <c r="S132" s="23" t="s">
        <v>139</v>
      </c>
      <c r="T132" s="23" t="s">
        <v>107</v>
      </c>
    </row>
    <row r="133" spans="1:20" ht="87.5" x14ac:dyDescent="0.45">
      <c r="A133" s="12">
        <v>131</v>
      </c>
      <c r="B133" s="23" t="s">
        <v>411</v>
      </c>
      <c r="C133" s="23" t="s">
        <v>416</v>
      </c>
      <c r="D133" s="38">
        <v>800153993</v>
      </c>
      <c r="E133" s="23">
        <v>7</v>
      </c>
      <c r="F133" s="23" t="s">
        <v>16</v>
      </c>
      <c r="G133" s="39" t="s">
        <v>444</v>
      </c>
      <c r="H133" s="41">
        <v>45495</v>
      </c>
      <c r="I133" s="41">
        <v>45952</v>
      </c>
      <c r="J133" s="30">
        <v>258839968</v>
      </c>
      <c r="K133" s="11">
        <v>0.11689202109621649</v>
      </c>
      <c r="L133" s="11">
        <v>0.11689202109621649</v>
      </c>
      <c r="M133" s="11">
        <v>0.28665207877461707</v>
      </c>
      <c r="N133" s="11">
        <v>0.28665207877461707</v>
      </c>
      <c r="O133" s="9">
        <v>30256327</v>
      </c>
      <c r="P133" s="9">
        <v>228583641</v>
      </c>
      <c r="Q133" s="23" t="s">
        <v>13</v>
      </c>
      <c r="R133" s="23" t="s">
        <v>424</v>
      </c>
      <c r="S133" s="23" t="s">
        <v>139</v>
      </c>
      <c r="T133" s="23" t="s">
        <v>107</v>
      </c>
    </row>
    <row r="134" spans="1:20" ht="52.5" x14ac:dyDescent="0.45">
      <c r="A134" s="12">
        <v>132</v>
      </c>
      <c r="B134" s="23" t="s">
        <v>425</v>
      </c>
      <c r="C134" s="23" t="s">
        <v>394</v>
      </c>
      <c r="D134" s="38">
        <v>900869450</v>
      </c>
      <c r="E134" s="23">
        <v>6</v>
      </c>
      <c r="F134" s="23" t="s">
        <v>16</v>
      </c>
      <c r="G134" s="39" t="s">
        <v>428</v>
      </c>
      <c r="H134" s="41">
        <v>45538</v>
      </c>
      <c r="I134" s="41">
        <v>45657</v>
      </c>
      <c r="J134" s="30">
        <v>57596000</v>
      </c>
      <c r="K134" s="11">
        <v>0.73044888533925967</v>
      </c>
      <c r="L134" s="11">
        <v>0.73044888533925967</v>
      </c>
      <c r="M134" s="11">
        <v>0.73949579831932777</v>
      </c>
      <c r="N134" s="11">
        <v>0.73949579831932777</v>
      </c>
      <c r="O134" s="9">
        <v>42070934</v>
      </c>
      <c r="P134" s="9">
        <v>15525066</v>
      </c>
      <c r="Q134" s="23" t="s">
        <v>13</v>
      </c>
      <c r="R134" s="23" t="s">
        <v>424</v>
      </c>
      <c r="S134" s="23" t="s">
        <v>139</v>
      </c>
      <c r="T134" s="23" t="s">
        <v>107</v>
      </c>
    </row>
    <row r="135" spans="1:20" ht="52.5" x14ac:dyDescent="0.45">
      <c r="A135" s="12">
        <v>133</v>
      </c>
      <c r="B135" s="23" t="s">
        <v>426</v>
      </c>
      <c r="C135" s="23" t="s">
        <v>427</v>
      </c>
      <c r="D135" s="38">
        <v>900173404</v>
      </c>
      <c r="E135" s="23">
        <v>9</v>
      </c>
      <c r="F135" s="23" t="s">
        <v>16</v>
      </c>
      <c r="G135" s="39" t="s">
        <v>429</v>
      </c>
      <c r="H135" s="41">
        <v>45503</v>
      </c>
      <c r="I135" s="41">
        <v>45868</v>
      </c>
      <c r="J135" s="30">
        <v>48163520</v>
      </c>
      <c r="K135" s="11">
        <v>1</v>
      </c>
      <c r="L135" s="11">
        <v>1</v>
      </c>
      <c r="M135" s="11">
        <v>0.33698630136986302</v>
      </c>
      <c r="N135" s="11">
        <v>0.33698630136986302</v>
      </c>
      <c r="O135" s="9">
        <v>48163520</v>
      </c>
      <c r="P135" s="9">
        <v>0</v>
      </c>
      <c r="Q135" s="23" t="s">
        <v>13</v>
      </c>
      <c r="R135" s="23" t="s">
        <v>424</v>
      </c>
      <c r="S135" s="23" t="s">
        <v>139</v>
      </c>
      <c r="T135" s="23" t="s">
        <v>107</v>
      </c>
    </row>
    <row r="136" spans="1:20" ht="70" x14ac:dyDescent="0.45">
      <c r="A136" s="12">
        <v>134</v>
      </c>
      <c r="B136" s="23" t="s">
        <v>435</v>
      </c>
      <c r="C136" s="23" t="s">
        <v>438</v>
      </c>
      <c r="D136" s="38">
        <v>900530947</v>
      </c>
      <c r="E136" s="23">
        <v>8</v>
      </c>
      <c r="F136" s="23" t="s">
        <v>322</v>
      </c>
      <c r="G136" s="39" t="s">
        <v>440</v>
      </c>
      <c r="H136" s="41">
        <v>45530</v>
      </c>
      <c r="I136" s="41">
        <v>45621</v>
      </c>
      <c r="J136" s="30">
        <v>522996826</v>
      </c>
      <c r="K136" s="11">
        <v>0.9</v>
      </c>
      <c r="L136" s="11">
        <v>0.49999999990439709</v>
      </c>
      <c r="M136" s="11">
        <v>1</v>
      </c>
      <c r="N136" s="11">
        <v>0.9</v>
      </c>
      <c r="O136" s="9">
        <v>261498412.94999999</v>
      </c>
      <c r="P136" s="9">
        <v>261498413.05000001</v>
      </c>
      <c r="Q136" s="23" t="s">
        <v>13</v>
      </c>
      <c r="R136" s="23" t="s">
        <v>106</v>
      </c>
      <c r="S136" s="42" t="s">
        <v>501</v>
      </c>
      <c r="T136" s="23" t="s">
        <v>507</v>
      </c>
    </row>
    <row r="137" spans="1:20" x14ac:dyDescent="0.45">
      <c r="A137" s="12">
        <v>135</v>
      </c>
      <c r="B137" s="23" t="s">
        <v>436</v>
      </c>
      <c r="C137" s="23" t="s">
        <v>439</v>
      </c>
      <c r="D137" s="38">
        <v>900430020</v>
      </c>
      <c r="E137" s="23">
        <v>7</v>
      </c>
      <c r="F137" s="23" t="s">
        <v>16</v>
      </c>
      <c r="G137" s="39" t="s">
        <v>441</v>
      </c>
      <c r="H137" s="41">
        <v>45519</v>
      </c>
      <c r="I137" s="41">
        <v>45884</v>
      </c>
      <c r="J137" s="30">
        <v>28104000</v>
      </c>
      <c r="K137" s="11">
        <v>1</v>
      </c>
      <c r="L137" s="11">
        <v>1</v>
      </c>
      <c r="M137" s="11">
        <v>0.29315068493150687</v>
      </c>
      <c r="N137" s="11">
        <v>0.29315068493150687</v>
      </c>
      <c r="O137" s="9">
        <v>28104000</v>
      </c>
      <c r="P137" s="9">
        <v>0</v>
      </c>
      <c r="Q137" s="23" t="s">
        <v>13</v>
      </c>
      <c r="R137" s="23" t="s">
        <v>424</v>
      </c>
      <c r="S137" s="23" t="s">
        <v>139</v>
      </c>
      <c r="T137" s="23" t="s">
        <v>107</v>
      </c>
    </row>
    <row r="138" spans="1:20" ht="52.5" x14ac:dyDescent="0.45">
      <c r="A138" s="12">
        <v>136</v>
      </c>
      <c r="B138" s="23" t="s">
        <v>437</v>
      </c>
      <c r="C138" s="23" t="s">
        <v>442</v>
      </c>
      <c r="D138" s="38">
        <v>830006398</v>
      </c>
      <c r="E138" s="23">
        <v>0</v>
      </c>
      <c r="F138" s="23" t="s">
        <v>16</v>
      </c>
      <c r="G138" s="39" t="s">
        <v>443</v>
      </c>
      <c r="H138" s="41">
        <v>45538</v>
      </c>
      <c r="I138" s="41">
        <v>45657</v>
      </c>
      <c r="J138" s="30">
        <v>31965000</v>
      </c>
      <c r="K138" s="11">
        <v>1</v>
      </c>
      <c r="L138" s="11">
        <v>0.8</v>
      </c>
      <c r="M138" s="11">
        <v>1</v>
      </c>
      <c r="N138" s="11">
        <v>0.74</v>
      </c>
      <c r="O138" s="9">
        <v>25572000</v>
      </c>
      <c r="P138" s="9">
        <v>6393000</v>
      </c>
      <c r="Q138" s="23" t="s">
        <v>13</v>
      </c>
      <c r="R138" s="23" t="s">
        <v>475</v>
      </c>
      <c r="S138" s="42" t="s">
        <v>449</v>
      </c>
      <c r="T138" s="23" t="s">
        <v>140</v>
      </c>
    </row>
    <row r="139" spans="1:20" ht="35" x14ac:dyDescent="0.45">
      <c r="A139" s="12">
        <v>137</v>
      </c>
      <c r="B139" s="23" t="s">
        <v>455</v>
      </c>
      <c r="C139" s="23" t="s">
        <v>456</v>
      </c>
      <c r="D139" s="38">
        <v>804002893</v>
      </c>
      <c r="E139" s="23">
        <v>6</v>
      </c>
      <c r="F139" s="23" t="s">
        <v>16</v>
      </c>
      <c r="G139" s="39" t="s">
        <v>467</v>
      </c>
      <c r="H139" s="41">
        <v>45548</v>
      </c>
      <c r="I139" s="41">
        <v>45913</v>
      </c>
      <c r="J139" s="30">
        <v>45157893</v>
      </c>
      <c r="K139" s="11">
        <v>0.96626948471665852</v>
      </c>
      <c r="L139" s="11">
        <v>0.96626948471665852</v>
      </c>
      <c r="M139" s="11">
        <v>0.21369863013698631</v>
      </c>
      <c r="N139" s="11">
        <v>0.21369863013698631</v>
      </c>
      <c r="O139" s="9">
        <v>43634694</v>
      </c>
      <c r="P139" s="9">
        <v>1523199</v>
      </c>
      <c r="Q139" s="23" t="s">
        <v>13</v>
      </c>
      <c r="R139" s="23" t="s">
        <v>424</v>
      </c>
      <c r="S139" s="42" t="s">
        <v>139</v>
      </c>
      <c r="T139" s="23" t="s">
        <v>107</v>
      </c>
    </row>
    <row r="140" spans="1:20" ht="35" x14ac:dyDescent="0.45">
      <c r="A140" s="12">
        <v>138</v>
      </c>
      <c r="B140" s="23" t="s">
        <v>457</v>
      </c>
      <c r="C140" s="23" t="s">
        <v>394</v>
      </c>
      <c r="D140" s="38">
        <v>900869450</v>
      </c>
      <c r="E140" s="23">
        <v>6</v>
      </c>
      <c r="F140" s="23" t="s">
        <v>16</v>
      </c>
      <c r="G140" s="39" t="s">
        <v>468</v>
      </c>
      <c r="H140" s="41">
        <v>45545</v>
      </c>
      <c r="I140" s="41">
        <v>45726</v>
      </c>
      <c r="J140" s="30">
        <v>285663548</v>
      </c>
      <c r="K140" s="11">
        <v>0.63726630252453487</v>
      </c>
      <c r="L140" s="11">
        <v>0.63726630252453487</v>
      </c>
      <c r="M140" s="11">
        <v>0.44751381215469616</v>
      </c>
      <c r="N140" s="11">
        <v>0.44751381215469616</v>
      </c>
      <c r="O140" s="9">
        <v>182043753</v>
      </c>
      <c r="P140" s="9">
        <v>103619795</v>
      </c>
      <c r="Q140" s="23" t="s">
        <v>13</v>
      </c>
      <c r="R140" s="23" t="s">
        <v>424</v>
      </c>
      <c r="S140" s="42" t="s">
        <v>139</v>
      </c>
      <c r="T140" s="23" t="s">
        <v>107</v>
      </c>
    </row>
    <row r="141" spans="1:20" ht="70" x14ac:dyDescent="0.45">
      <c r="A141" s="12">
        <v>139</v>
      </c>
      <c r="B141" s="23" t="s">
        <v>458</v>
      </c>
      <c r="C141" s="23" t="s">
        <v>459</v>
      </c>
      <c r="D141" s="38">
        <v>900477525</v>
      </c>
      <c r="E141" s="23">
        <v>7</v>
      </c>
      <c r="F141" s="23" t="s">
        <v>16</v>
      </c>
      <c r="G141" s="39" t="s">
        <v>469</v>
      </c>
      <c r="H141" s="41">
        <v>45545</v>
      </c>
      <c r="I141" s="41">
        <v>45636</v>
      </c>
      <c r="J141" s="30">
        <v>7282000</v>
      </c>
      <c r="K141" s="11">
        <v>0</v>
      </c>
      <c r="L141" s="11">
        <v>0</v>
      </c>
      <c r="M141" s="11">
        <v>0.88890000000000002</v>
      </c>
      <c r="N141" s="11">
        <v>0.88890000000000002</v>
      </c>
      <c r="O141" s="9">
        <v>0</v>
      </c>
      <c r="P141" s="9">
        <v>7282000</v>
      </c>
      <c r="Q141" s="23" t="s">
        <v>13</v>
      </c>
      <c r="R141" s="23" t="s">
        <v>39</v>
      </c>
      <c r="S141" s="23" t="s">
        <v>342</v>
      </c>
      <c r="T141" s="23" t="s">
        <v>386</v>
      </c>
    </row>
    <row r="142" spans="1:20" ht="35" x14ac:dyDescent="0.45">
      <c r="A142" s="12">
        <v>140</v>
      </c>
      <c r="B142" s="23" t="s">
        <v>460</v>
      </c>
      <c r="C142" s="23" t="s">
        <v>461</v>
      </c>
      <c r="D142" s="38">
        <v>830117370</v>
      </c>
      <c r="E142" s="23">
        <v>5</v>
      </c>
      <c r="F142" s="23" t="s">
        <v>16</v>
      </c>
      <c r="G142" s="39" t="s">
        <v>470</v>
      </c>
      <c r="H142" s="41">
        <v>45551</v>
      </c>
      <c r="I142" s="41">
        <v>45612</v>
      </c>
      <c r="J142" s="30">
        <v>1900000</v>
      </c>
      <c r="K142" s="11">
        <v>1</v>
      </c>
      <c r="L142" s="11">
        <v>1</v>
      </c>
      <c r="M142" s="11">
        <v>1.2295081967213115</v>
      </c>
      <c r="N142" s="11">
        <v>1.2295081967213115</v>
      </c>
      <c r="O142" s="9">
        <v>1900000</v>
      </c>
      <c r="P142" s="9">
        <v>0</v>
      </c>
      <c r="Q142" s="23" t="s">
        <v>13</v>
      </c>
      <c r="R142" s="23" t="s">
        <v>424</v>
      </c>
      <c r="S142" s="42" t="s">
        <v>477</v>
      </c>
      <c r="T142" s="23" t="s">
        <v>472</v>
      </c>
    </row>
    <row r="143" spans="1:20" ht="35" x14ac:dyDescent="0.45">
      <c r="A143" s="12">
        <v>141</v>
      </c>
      <c r="B143" s="23" t="s">
        <v>462</v>
      </c>
      <c r="C143" s="23" t="s">
        <v>463</v>
      </c>
      <c r="D143" s="38">
        <v>900134635</v>
      </c>
      <c r="E143" s="23">
        <v>7</v>
      </c>
      <c r="F143" s="23" t="s">
        <v>16</v>
      </c>
      <c r="G143" s="72"/>
      <c r="H143" s="41">
        <v>45558</v>
      </c>
      <c r="I143" s="41">
        <v>45657</v>
      </c>
      <c r="J143" s="30">
        <v>91725200</v>
      </c>
      <c r="K143" s="11">
        <v>1</v>
      </c>
      <c r="L143" s="11">
        <v>0.6</v>
      </c>
      <c r="M143" s="11">
        <v>1</v>
      </c>
      <c r="N143" s="11">
        <v>0.68</v>
      </c>
      <c r="O143" s="9">
        <v>55035120</v>
      </c>
      <c r="P143" s="9">
        <v>36690080</v>
      </c>
      <c r="Q143" s="23" t="s">
        <v>13</v>
      </c>
      <c r="R143" s="23" t="s">
        <v>475</v>
      </c>
      <c r="S143" s="42" t="s">
        <v>449</v>
      </c>
      <c r="T143" s="23" t="s">
        <v>140</v>
      </c>
    </row>
    <row r="144" spans="1:20" ht="52.5" x14ac:dyDescent="0.45">
      <c r="A144" s="12">
        <v>142</v>
      </c>
      <c r="B144" s="23" t="s">
        <v>464</v>
      </c>
      <c r="C144" s="23" t="s">
        <v>465</v>
      </c>
      <c r="D144" s="38">
        <v>79406452</v>
      </c>
      <c r="E144" s="23" t="s">
        <v>101</v>
      </c>
      <c r="F144" s="23" t="s">
        <v>466</v>
      </c>
      <c r="G144" s="39" t="s">
        <v>471</v>
      </c>
      <c r="H144" s="41">
        <v>45555</v>
      </c>
      <c r="I144" s="41">
        <v>45920</v>
      </c>
      <c r="J144" s="30">
        <v>157000000</v>
      </c>
      <c r="K144" s="11">
        <v>0.13951353832033042</v>
      </c>
      <c r="L144" s="11">
        <v>0.13951353832033042</v>
      </c>
      <c r="M144" s="11">
        <v>0.13951353832033042</v>
      </c>
      <c r="N144" s="11">
        <v>0.13951353832033042</v>
      </c>
      <c r="O144" s="9">
        <v>20266666.670000002</v>
      </c>
      <c r="P144" s="9">
        <v>136733333.32999998</v>
      </c>
      <c r="Q144" s="23" t="s">
        <v>13</v>
      </c>
      <c r="R144" s="23" t="s">
        <v>254</v>
      </c>
      <c r="S144" s="42" t="s">
        <v>551</v>
      </c>
      <c r="T144" s="23" t="s">
        <v>530</v>
      </c>
    </row>
    <row r="145" spans="1:21" ht="37" customHeight="1" x14ac:dyDescent="0.45">
      <c r="A145" s="12">
        <v>143</v>
      </c>
      <c r="B145" s="23" t="s">
        <v>480</v>
      </c>
      <c r="C145" s="23" t="s">
        <v>486</v>
      </c>
      <c r="D145" s="38">
        <v>800006115</v>
      </c>
      <c r="E145" s="23">
        <v>8</v>
      </c>
      <c r="F145" s="23" t="s">
        <v>16</v>
      </c>
      <c r="G145" s="39" t="s">
        <v>491</v>
      </c>
      <c r="H145" s="41">
        <v>45574</v>
      </c>
      <c r="I145" s="41">
        <v>45605</v>
      </c>
      <c r="J145" s="30">
        <v>11721500</v>
      </c>
      <c r="K145" s="11">
        <v>1</v>
      </c>
      <c r="L145" s="11">
        <v>1</v>
      </c>
      <c r="M145" s="11">
        <v>1</v>
      </c>
      <c r="N145" s="11">
        <v>1</v>
      </c>
      <c r="O145" s="9">
        <v>11721500</v>
      </c>
      <c r="P145" s="9">
        <v>0</v>
      </c>
      <c r="Q145" s="23" t="s">
        <v>13</v>
      </c>
      <c r="R145" s="23" t="s">
        <v>106</v>
      </c>
      <c r="S145" s="23" t="s">
        <v>549</v>
      </c>
      <c r="T145" s="23" t="s">
        <v>61</v>
      </c>
    </row>
    <row r="146" spans="1:21" ht="87.5" x14ac:dyDescent="0.45">
      <c r="A146" s="12">
        <v>144</v>
      </c>
      <c r="B146" s="23" t="s">
        <v>481</v>
      </c>
      <c r="C146" s="23" t="s">
        <v>487</v>
      </c>
      <c r="D146" s="38">
        <v>890399000</v>
      </c>
      <c r="E146" s="23">
        <v>2</v>
      </c>
      <c r="F146" s="23" t="s">
        <v>16</v>
      </c>
      <c r="G146" s="39" t="s">
        <v>492</v>
      </c>
      <c r="H146" s="41">
        <v>45581</v>
      </c>
      <c r="I146" s="41">
        <v>45642</v>
      </c>
      <c r="J146" s="30">
        <v>1215000</v>
      </c>
      <c r="K146" s="11">
        <v>0</v>
      </c>
      <c r="L146" s="11">
        <v>0</v>
      </c>
      <c r="M146" s="11">
        <v>0</v>
      </c>
      <c r="N146" s="11">
        <v>0</v>
      </c>
      <c r="O146" s="9">
        <v>1215000</v>
      </c>
      <c r="P146" s="9">
        <v>0</v>
      </c>
      <c r="Q146" s="23" t="s">
        <v>13</v>
      </c>
      <c r="R146" s="23" t="s">
        <v>39</v>
      </c>
      <c r="S146" s="42" t="s">
        <v>342</v>
      </c>
      <c r="T146" s="23" t="s">
        <v>386</v>
      </c>
    </row>
    <row r="147" spans="1:21" ht="52.5" x14ac:dyDescent="0.45">
      <c r="A147" s="12">
        <v>145</v>
      </c>
      <c r="B147" s="23" t="s">
        <v>482</v>
      </c>
      <c r="C147" s="23" t="s">
        <v>488</v>
      </c>
      <c r="D147" s="38">
        <v>1010174927</v>
      </c>
      <c r="E147" s="23" t="s">
        <v>101</v>
      </c>
      <c r="F147" s="23" t="s">
        <v>466</v>
      </c>
      <c r="G147" s="39" t="s">
        <v>493</v>
      </c>
      <c r="H147" s="41">
        <v>45581</v>
      </c>
      <c r="I147" s="41">
        <v>45657</v>
      </c>
      <c r="J147" s="30">
        <v>17041320</v>
      </c>
      <c r="K147" s="11">
        <v>1</v>
      </c>
      <c r="L147" s="11">
        <v>0.18</v>
      </c>
      <c r="M147" s="11">
        <v>1</v>
      </c>
      <c r="N147" s="11">
        <v>0.59</v>
      </c>
      <c r="O147" s="9">
        <v>3029568</v>
      </c>
      <c r="P147" s="9">
        <v>14011752</v>
      </c>
      <c r="Q147" s="23" t="s">
        <v>13</v>
      </c>
      <c r="R147" s="23" t="s">
        <v>475</v>
      </c>
      <c r="S147" s="42" t="s">
        <v>449</v>
      </c>
      <c r="T147" s="23" t="s">
        <v>140</v>
      </c>
    </row>
    <row r="148" spans="1:21" ht="52.5" x14ac:dyDescent="0.45">
      <c r="A148" s="12">
        <v>146</v>
      </c>
      <c r="B148" s="23" t="s">
        <v>483</v>
      </c>
      <c r="C148" s="23" t="s">
        <v>489</v>
      </c>
      <c r="D148" s="38">
        <v>7224599</v>
      </c>
      <c r="E148" s="23" t="s">
        <v>101</v>
      </c>
      <c r="F148" s="23" t="s">
        <v>466</v>
      </c>
      <c r="G148" s="39" t="s">
        <v>494</v>
      </c>
      <c r="H148" s="41">
        <v>45960</v>
      </c>
      <c r="I148" s="41">
        <v>45716</v>
      </c>
      <c r="J148" s="30">
        <v>64000000</v>
      </c>
      <c r="K148" s="11">
        <v>0</v>
      </c>
      <c r="L148" s="11">
        <v>0</v>
      </c>
      <c r="M148" s="11">
        <v>0.256198347107438</v>
      </c>
      <c r="N148" s="11">
        <v>0.256198347107438</v>
      </c>
      <c r="O148" s="9">
        <v>0</v>
      </c>
      <c r="P148" s="9">
        <v>64000000</v>
      </c>
      <c r="Q148" s="23" t="s">
        <v>13</v>
      </c>
      <c r="R148" s="23" t="s">
        <v>254</v>
      </c>
      <c r="S148" s="42" t="s">
        <v>478</v>
      </c>
      <c r="T148" s="23" t="s">
        <v>473</v>
      </c>
    </row>
    <row r="149" spans="1:21" ht="55" customHeight="1" x14ac:dyDescent="0.45">
      <c r="A149" s="12">
        <v>147</v>
      </c>
      <c r="B149" s="23" t="s">
        <v>484</v>
      </c>
      <c r="C149" s="23" t="s">
        <v>52</v>
      </c>
      <c r="D149" s="38">
        <v>800074912</v>
      </c>
      <c r="E149" s="23">
        <v>1</v>
      </c>
      <c r="F149" s="23" t="s">
        <v>54</v>
      </c>
      <c r="G149" s="39" t="s">
        <v>495</v>
      </c>
      <c r="H149" s="41">
        <v>45604</v>
      </c>
      <c r="I149" s="41">
        <v>45969</v>
      </c>
      <c r="J149" s="30">
        <v>38676301</v>
      </c>
      <c r="K149" s="11">
        <v>0.82151082648777607</v>
      </c>
      <c r="L149" s="11">
        <v>0.82151082648777607</v>
      </c>
      <c r="M149" s="11">
        <v>6.0273972602739728E-2</v>
      </c>
      <c r="N149" s="11">
        <v>6.0273972602739728E-2</v>
      </c>
      <c r="O149" s="9">
        <v>31773000</v>
      </c>
      <c r="P149" s="9">
        <v>6903301</v>
      </c>
      <c r="Q149" s="23" t="s">
        <v>13</v>
      </c>
      <c r="R149" s="23" t="s">
        <v>424</v>
      </c>
      <c r="S149" s="42" t="s">
        <v>139</v>
      </c>
      <c r="T149" s="23" t="s">
        <v>107</v>
      </c>
    </row>
    <row r="150" spans="1:21" ht="50.15" customHeight="1" x14ac:dyDescent="0.45">
      <c r="A150" s="12">
        <v>148</v>
      </c>
      <c r="B150" s="23" t="s">
        <v>485</v>
      </c>
      <c r="C150" s="23" t="s">
        <v>490</v>
      </c>
      <c r="D150" s="38">
        <v>1007401135</v>
      </c>
      <c r="E150" s="23" t="s">
        <v>101</v>
      </c>
      <c r="F150" s="23" t="s">
        <v>466</v>
      </c>
      <c r="G150" s="39" t="s">
        <v>496</v>
      </c>
      <c r="H150" s="41">
        <v>45596</v>
      </c>
      <c r="I150" s="41">
        <v>45657</v>
      </c>
      <c r="J150" s="30">
        <v>8000000</v>
      </c>
      <c r="K150" s="11">
        <v>0.8</v>
      </c>
      <c r="L150" s="11">
        <v>0</v>
      </c>
      <c r="M150" s="11">
        <v>0.8</v>
      </c>
      <c r="N150" s="11">
        <v>0.8</v>
      </c>
      <c r="O150" s="9">
        <v>0</v>
      </c>
      <c r="P150" s="9">
        <v>8000000</v>
      </c>
      <c r="Q150" s="23" t="s">
        <v>13</v>
      </c>
      <c r="R150" s="23" t="s">
        <v>106</v>
      </c>
      <c r="S150" s="42" t="s">
        <v>451</v>
      </c>
      <c r="T150" s="23" t="s">
        <v>294</v>
      </c>
    </row>
    <row r="151" spans="1:21" ht="50.15" customHeight="1" x14ac:dyDescent="0.45">
      <c r="A151" s="12">
        <v>149</v>
      </c>
      <c r="B151" s="23" t="s">
        <v>512</v>
      </c>
      <c r="C151" s="23" t="s">
        <v>517</v>
      </c>
      <c r="D151" s="38">
        <v>1032417500</v>
      </c>
      <c r="E151" s="23" t="s">
        <v>101</v>
      </c>
      <c r="F151" s="23" t="s">
        <v>466</v>
      </c>
      <c r="G151" s="39" t="s">
        <v>519</v>
      </c>
      <c r="H151" s="41">
        <v>45608</v>
      </c>
      <c r="I151" s="41">
        <v>45639</v>
      </c>
      <c r="J151" s="30">
        <v>10847730</v>
      </c>
      <c r="K151" s="11">
        <v>0.25</v>
      </c>
      <c r="L151" s="11">
        <v>1</v>
      </c>
      <c r="M151" s="11">
        <v>0.25</v>
      </c>
      <c r="N151" s="11">
        <v>1</v>
      </c>
      <c r="O151" s="77">
        <v>2711932.5</v>
      </c>
      <c r="P151" s="9">
        <f>J151-O151</f>
        <v>8135797.5</v>
      </c>
      <c r="Q151" s="23" t="s">
        <v>13</v>
      </c>
      <c r="R151" s="23" t="s">
        <v>39</v>
      </c>
      <c r="S151" s="42" t="s">
        <v>521</v>
      </c>
      <c r="T151" s="23" t="s">
        <v>522</v>
      </c>
    </row>
    <row r="152" spans="1:21" ht="50.15" customHeight="1" x14ac:dyDescent="0.45">
      <c r="A152" s="12">
        <v>150</v>
      </c>
      <c r="B152" s="23" t="s">
        <v>513</v>
      </c>
      <c r="C152" s="23" t="s">
        <v>552</v>
      </c>
      <c r="D152" s="38">
        <v>1070587102</v>
      </c>
      <c r="E152" s="23" t="s">
        <v>101</v>
      </c>
      <c r="F152" s="23" t="s">
        <v>466</v>
      </c>
      <c r="G152" s="39" t="s">
        <v>541</v>
      </c>
      <c r="H152" s="41">
        <v>45610</v>
      </c>
      <c r="I152" s="41">
        <v>45761</v>
      </c>
      <c r="J152" s="30">
        <v>55000000</v>
      </c>
      <c r="K152" s="11">
        <v>0</v>
      </c>
      <c r="L152" s="11">
        <v>0</v>
      </c>
      <c r="M152" s="11">
        <v>0.10596026490066225</v>
      </c>
      <c r="N152" s="11">
        <v>0.10596026490066225</v>
      </c>
      <c r="O152" s="9">
        <v>0</v>
      </c>
      <c r="P152" s="9">
        <v>0</v>
      </c>
      <c r="Q152" s="23" t="s">
        <v>13</v>
      </c>
      <c r="R152" s="23" t="s">
        <v>424</v>
      </c>
      <c r="S152" s="42" t="s">
        <v>139</v>
      </c>
      <c r="T152" s="23" t="s">
        <v>107</v>
      </c>
    </row>
    <row r="153" spans="1:21" ht="50.15" customHeight="1" x14ac:dyDescent="0.45">
      <c r="A153" s="12">
        <v>151</v>
      </c>
      <c r="B153" s="23" t="s">
        <v>514</v>
      </c>
      <c r="C153" s="23" t="s">
        <v>553</v>
      </c>
      <c r="D153" s="38">
        <v>901798409</v>
      </c>
      <c r="E153" s="23">
        <v>1</v>
      </c>
      <c r="F153" s="23" t="s">
        <v>54</v>
      </c>
      <c r="G153" s="39" t="s">
        <v>539</v>
      </c>
      <c r="H153" s="41">
        <v>45618</v>
      </c>
      <c r="I153" s="41">
        <v>45679</v>
      </c>
      <c r="J153" s="30">
        <v>8472630</v>
      </c>
      <c r="K153" s="11">
        <v>0</v>
      </c>
      <c r="L153" s="11">
        <v>0</v>
      </c>
      <c r="M153" s="11">
        <v>0.13559322033898305</v>
      </c>
      <c r="N153" s="11">
        <v>0.13559322033898305</v>
      </c>
      <c r="O153" s="9">
        <v>0</v>
      </c>
      <c r="P153" s="9">
        <v>8472630</v>
      </c>
      <c r="Q153" s="23" t="s">
        <v>13</v>
      </c>
      <c r="R153" s="23" t="s">
        <v>39</v>
      </c>
      <c r="S153" s="42" t="s">
        <v>387</v>
      </c>
      <c r="T153" s="23" t="s">
        <v>17</v>
      </c>
    </row>
    <row r="154" spans="1:21" ht="50.15" customHeight="1" x14ac:dyDescent="0.45">
      <c r="A154" s="12">
        <v>152</v>
      </c>
      <c r="B154" s="23" t="s">
        <v>515</v>
      </c>
      <c r="C154" s="23" t="s">
        <v>518</v>
      </c>
      <c r="D154" s="38">
        <v>901622316</v>
      </c>
      <c r="E154" s="23">
        <v>1</v>
      </c>
      <c r="F154" s="23" t="s">
        <v>16</v>
      </c>
      <c r="G154" s="39" t="s">
        <v>540</v>
      </c>
      <c r="H154" s="41" t="s">
        <v>497</v>
      </c>
      <c r="I154" s="41">
        <v>45657</v>
      </c>
      <c r="J154" s="30">
        <v>60000000</v>
      </c>
      <c r="K154" s="11">
        <v>0</v>
      </c>
      <c r="L154" s="11">
        <v>0</v>
      </c>
      <c r="M154" s="11">
        <v>0</v>
      </c>
      <c r="N154" s="11">
        <v>0</v>
      </c>
      <c r="O154" s="9">
        <v>0</v>
      </c>
      <c r="P154" s="9">
        <v>60000000</v>
      </c>
      <c r="Q154" s="23" t="s">
        <v>13</v>
      </c>
      <c r="R154" s="23" t="s">
        <v>106</v>
      </c>
      <c r="S154" s="42" t="s">
        <v>547</v>
      </c>
      <c r="T154" s="23" t="s">
        <v>548</v>
      </c>
    </row>
    <row r="155" spans="1:21" ht="50.15" customHeight="1" x14ac:dyDescent="0.45">
      <c r="A155" s="12">
        <v>153</v>
      </c>
      <c r="B155" s="23" t="s">
        <v>516</v>
      </c>
      <c r="C155" s="23" t="s">
        <v>316</v>
      </c>
      <c r="D155" s="38">
        <v>800237824</v>
      </c>
      <c r="E155" s="23">
        <v>2</v>
      </c>
      <c r="F155" s="23" t="s">
        <v>54</v>
      </c>
      <c r="G155" s="39" t="s">
        <v>520</v>
      </c>
      <c r="H155" s="41" t="s">
        <v>497</v>
      </c>
      <c r="I155" s="41">
        <v>45657</v>
      </c>
      <c r="J155" s="30">
        <v>10441060</v>
      </c>
      <c r="K155" s="11">
        <v>0</v>
      </c>
      <c r="L155" s="11">
        <v>0</v>
      </c>
      <c r="M155" s="11">
        <v>0</v>
      </c>
      <c r="N155" s="11">
        <v>0</v>
      </c>
      <c r="O155" s="9">
        <v>0</v>
      </c>
      <c r="P155" s="9">
        <v>10441060</v>
      </c>
      <c r="Q155" s="23" t="s">
        <v>13</v>
      </c>
      <c r="R155" s="23" t="s">
        <v>39</v>
      </c>
      <c r="S155" s="42" t="s">
        <v>387</v>
      </c>
      <c r="T155" s="23" t="s">
        <v>17</v>
      </c>
    </row>
    <row r="156" spans="1:21" ht="50.15" customHeight="1" x14ac:dyDescent="0.45">
      <c r="A156" s="12">
        <v>154</v>
      </c>
      <c r="B156" s="23" t="s">
        <v>525</v>
      </c>
      <c r="C156" s="23" t="s">
        <v>524</v>
      </c>
      <c r="D156" s="38">
        <v>830079015</v>
      </c>
      <c r="E156" s="23">
        <v>1</v>
      </c>
      <c r="F156" s="23" t="s">
        <v>16</v>
      </c>
      <c r="G156" s="39" t="s">
        <v>526</v>
      </c>
      <c r="H156" s="41" t="s">
        <v>497</v>
      </c>
      <c r="I156" s="41" t="s">
        <v>497</v>
      </c>
      <c r="J156" s="30">
        <v>666986622.62</v>
      </c>
      <c r="K156" s="11">
        <v>0</v>
      </c>
      <c r="L156" s="11">
        <v>0</v>
      </c>
      <c r="M156" s="11">
        <v>0</v>
      </c>
      <c r="N156" s="11">
        <v>0</v>
      </c>
      <c r="O156" s="9">
        <v>0</v>
      </c>
      <c r="P156" s="9">
        <v>666986623</v>
      </c>
      <c r="Q156" s="23"/>
      <c r="R156" s="23" t="s">
        <v>424</v>
      </c>
      <c r="S156" s="42" t="s">
        <v>139</v>
      </c>
      <c r="T156" s="23" t="s">
        <v>107</v>
      </c>
    </row>
    <row r="157" spans="1:21" s="61" customFormat="1" ht="61" customHeight="1" x14ac:dyDescent="0.45">
      <c r="A157" s="82" t="s">
        <v>531</v>
      </c>
      <c r="B157" s="82"/>
      <c r="C157" s="82"/>
      <c r="D157" s="82"/>
      <c r="E157" s="82"/>
      <c r="F157" s="82"/>
      <c r="G157" s="82"/>
      <c r="H157" s="82"/>
      <c r="I157" s="82"/>
      <c r="J157" s="82"/>
      <c r="K157" s="82"/>
      <c r="L157" s="82"/>
      <c r="M157" s="82"/>
      <c r="N157" s="82"/>
      <c r="O157" s="82"/>
      <c r="P157" s="82"/>
      <c r="Q157" s="82"/>
      <c r="R157" s="82"/>
      <c r="S157" s="82"/>
      <c r="T157" s="82"/>
      <c r="U157" s="2"/>
    </row>
    <row r="158" spans="1:21" s="61" customFormat="1" x14ac:dyDescent="0.45">
      <c r="A158" s="2"/>
      <c r="B158" s="2"/>
      <c r="C158" s="2"/>
      <c r="D158" s="2"/>
      <c r="E158" s="2"/>
      <c r="F158" s="2"/>
      <c r="G158" s="65"/>
      <c r="H158" s="62"/>
      <c r="I158" s="62"/>
      <c r="J158" s="6"/>
      <c r="K158" s="63"/>
      <c r="L158" s="63"/>
      <c r="M158" s="63"/>
      <c r="N158" s="63"/>
      <c r="O158" s="60"/>
      <c r="P158" s="60"/>
      <c r="Q158" s="59"/>
      <c r="R158" s="59"/>
      <c r="S158" s="59"/>
      <c r="T158" s="76"/>
      <c r="U158" s="2"/>
    </row>
    <row r="159" spans="1:21" x14ac:dyDescent="0.45">
      <c r="A159" s="81" t="s">
        <v>31</v>
      </c>
      <c r="B159" s="81"/>
      <c r="C159" s="83" t="s">
        <v>511</v>
      </c>
      <c r="D159" s="83"/>
      <c r="E159" s="83"/>
      <c r="F159" s="83"/>
      <c r="G159" s="74"/>
      <c r="H159" s="73"/>
      <c r="I159" s="5"/>
      <c r="J159" s="5"/>
    </row>
    <row r="160" spans="1:21" x14ac:dyDescent="0.45">
      <c r="A160" s="81" t="s">
        <v>32</v>
      </c>
      <c r="B160" s="81"/>
      <c r="C160" s="83" t="s">
        <v>56</v>
      </c>
      <c r="D160" s="83"/>
      <c r="E160" s="83"/>
      <c r="F160" s="83"/>
      <c r="G160" s="74"/>
      <c r="H160" s="73"/>
      <c r="I160" s="5"/>
      <c r="J160" s="5"/>
    </row>
    <row r="161" spans="1:10" x14ac:dyDescent="0.45">
      <c r="A161" s="81" t="s">
        <v>302</v>
      </c>
      <c r="B161" s="81"/>
      <c r="C161" s="83" t="s">
        <v>303</v>
      </c>
      <c r="D161" s="83"/>
      <c r="E161" s="83"/>
      <c r="F161" s="83"/>
      <c r="G161" s="74"/>
      <c r="H161" s="73"/>
      <c r="I161" s="5"/>
      <c r="J161" s="5"/>
    </row>
    <row r="162" spans="1:10" x14ac:dyDescent="0.45">
      <c r="A162" s="81" t="s">
        <v>301</v>
      </c>
      <c r="B162" s="81"/>
      <c r="C162" s="85" t="s">
        <v>533</v>
      </c>
      <c r="D162" s="83"/>
      <c r="E162" s="83"/>
      <c r="F162" s="83"/>
      <c r="G162" s="74"/>
      <c r="H162" s="73"/>
      <c r="I162" s="5"/>
      <c r="J162" s="5"/>
    </row>
    <row r="163" spans="1:10" x14ac:dyDescent="0.45">
      <c r="A163" s="81"/>
      <c r="B163" s="81"/>
      <c r="C163" s="85" t="s">
        <v>532</v>
      </c>
      <c r="D163" s="83"/>
      <c r="E163" s="83"/>
      <c r="F163" s="83"/>
      <c r="G163" s="74"/>
      <c r="H163" s="73"/>
      <c r="I163" s="5"/>
      <c r="J163" s="5"/>
    </row>
    <row r="164" spans="1:10" x14ac:dyDescent="0.45">
      <c r="A164" s="81" t="s">
        <v>263</v>
      </c>
      <c r="B164" s="81"/>
      <c r="C164" s="84">
        <v>45635</v>
      </c>
      <c r="D164" s="84"/>
      <c r="E164" s="84"/>
      <c r="F164" s="84"/>
      <c r="G164" s="75"/>
      <c r="H164" s="73"/>
      <c r="I164" s="5"/>
      <c r="J164" s="5"/>
    </row>
  </sheetData>
  <mergeCells count="13">
    <mergeCell ref="A1:T1"/>
    <mergeCell ref="A159:B159"/>
    <mergeCell ref="A160:B160"/>
    <mergeCell ref="A161:B161"/>
    <mergeCell ref="A164:B164"/>
    <mergeCell ref="A157:T157"/>
    <mergeCell ref="C159:F159"/>
    <mergeCell ref="C164:F164"/>
    <mergeCell ref="C160:F160"/>
    <mergeCell ref="C161:F161"/>
    <mergeCell ref="C162:F162"/>
    <mergeCell ref="A162:B163"/>
    <mergeCell ref="C163:F163"/>
  </mergeCells>
  <phoneticPr fontId="5" type="noConversion"/>
  <pageMargins left="0.70866141732283472" right="0.70866141732283472" top="0.74803149606299213" bottom="0.74803149606299213" header="0.31496062992125984" footer="0.31496062992125984"/>
  <pageSetup scale="1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B1547-78B1-48B0-B468-B5B0A5E0AE80}">
  <dimension ref="A1:U10"/>
  <sheetViews>
    <sheetView view="pageBreakPreview" zoomScale="50" zoomScaleNormal="71" zoomScaleSheetLayoutView="50" workbookViewId="0">
      <pane ySplit="2" topLeftCell="A3" activePane="bottomLeft" state="frozen"/>
      <selection pane="bottomLeft" activeCell="G4" sqref="G4"/>
    </sheetView>
  </sheetViews>
  <sheetFormatPr baseColWidth="10" defaultColWidth="11.453125" defaultRowHeight="17.5" x14ac:dyDescent="0.45"/>
  <cols>
    <col min="1" max="1" width="12.81640625" style="1" bestFit="1" customWidth="1"/>
    <col min="2" max="2" width="19.54296875" style="1" bestFit="1" customWidth="1"/>
    <col min="3" max="3" width="45.81640625" style="1" customWidth="1"/>
    <col min="4" max="4" width="15.1796875" style="1" bestFit="1" customWidth="1"/>
    <col min="5" max="5" width="5.54296875" style="1" bestFit="1" customWidth="1"/>
    <col min="6" max="6" width="46.7265625" style="1" bestFit="1" customWidth="1"/>
    <col min="7" max="7" width="114.54296875" style="3" customWidth="1"/>
    <col min="8" max="8" width="26.26953125" style="7" bestFit="1" customWidth="1"/>
    <col min="9" max="9" width="26.453125" style="7" bestFit="1" customWidth="1"/>
    <col min="10" max="10" width="38.7265625" style="4" bestFit="1" customWidth="1"/>
    <col min="11" max="14" width="31" style="5" customWidth="1"/>
    <col min="15" max="15" width="31.7265625" style="10" bestFit="1" customWidth="1"/>
    <col min="16" max="16" width="35.54296875" style="10" bestFit="1" customWidth="1"/>
    <col min="17" max="17" width="27" style="1" customWidth="1"/>
    <col min="18" max="18" width="78.26953125" style="1" bestFit="1" customWidth="1"/>
    <col min="19" max="19" width="59" style="1" bestFit="1" customWidth="1"/>
    <col min="20" max="20" width="39" style="1" bestFit="1" customWidth="1"/>
    <col min="21" max="16384" width="11.453125" style="1"/>
  </cols>
  <sheetData>
    <row r="1" spans="1:21" ht="144" customHeight="1" x14ac:dyDescent="0.45">
      <c r="A1" s="78"/>
      <c r="B1" s="78"/>
      <c r="C1" s="78"/>
      <c r="D1" s="78"/>
      <c r="E1" s="78"/>
      <c r="F1" s="78"/>
      <c r="G1" s="78"/>
      <c r="H1" s="78"/>
      <c r="I1" s="78"/>
      <c r="J1" s="78"/>
      <c r="K1" s="79"/>
      <c r="L1" s="79"/>
      <c r="M1" s="79"/>
      <c r="N1" s="79"/>
      <c r="O1" s="80"/>
      <c r="P1" s="80"/>
      <c r="Q1" s="78"/>
      <c r="R1" s="78"/>
      <c r="S1" s="78"/>
      <c r="T1" s="78"/>
    </row>
    <row r="2" spans="1:21" ht="119.5" customHeight="1" x14ac:dyDescent="0.45">
      <c r="A2" s="12" t="s">
        <v>0</v>
      </c>
      <c r="B2" s="50" t="s">
        <v>63</v>
      </c>
      <c r="C2" s="12" t="s">
        <v>1</v>
      </c>
      <c r="D2" s="50" t="s">
        <v>2</v>
      </c>
      <c r="E2" s="12" t="s">
        <v>3</v>
      </c>
      <c r="F2" s="50" t="s">
        <v>4</v>
      </c>
      <c r="G2" s="12" t="s">
        <v>5</v>
      </c>
      <c r="H2" s="50" t="s">
        <v>34</v>
      </c>
      <c r="I2" s="22" t="s">
        <v>10</v>
      </c>
      <c r="J2" s="50" t="s">
        <v>55</v>
      </c>
      <c r="K2" s="19" t="s">
        <v>6</v>
      </c>
      <c r="L2" s="19" t="s">
        <v>7</v>
      </c>
      <c r="M2" s="20" t="s">
        <v>8</v>
      </c>
      <c r="N2" s="20" t="s">
        <v>9</v>
      </c>
      <c r="O2" s="21" t="s">
        <v>37</v>
      </c>
      <c r="P2" s="21" t="s">
        <v>38</v>
      </c>
      <c r="Q2" s="22" t="s">
        <v>259</v>
      </c>
      <c r="R2" s="15" t="s">
        <v>136</v>
      </c>
      <c r="S2" s="22" t="s">
        <v>42</v>
      </c>
      <c r="T2" s="15" t="s">
        <v>12</v>
      </c>
    </row>
    <row r="3" spans="1:21" ht="137.5" customHeight="1" x14ac:dyDescent="0.45">
      <c r="A3" s="12">
        <v>1</v>
      </c>
      <c r="B3" s="23" t="s">
        <v>527</v>
      </c>
      <c r="C3" s="23" t="s">
        <v>535</v>
      </c>
      <c r="D3" s="38">
        <v>800182091</v>
      </c>
      <c r="E3" s="23">
        <v>1</v>
      </c>
      <c r="F3" s="23" t="s">
        <v>550</v>
      </c>
      <c r="G3" s="39" t="s">
        <v>556</v>
      </c>
      <c r="H3" s="40">
        <v>45594</v>
      </c>
      <c r="I3" s="41">
        <v>45959</v>
      </c>
      <c r="J3" s="30" t="s">
        <v>536</v>
      </c>
      <c r="K3" s="11">
        <v>0</v>
      </c>
      <c r="L3" s="11">
        <v>0</v>
      </c>
      <c r="M3" s="11">
        <v>0</v>
      </c>
      <c r="N3" s="11">
        <v>0</v>
      </c>
      <c r="O3" s="9">
        <v>0</v>
      </c>
      <c r="P3" s="9">
        <v>0</v>
      </c>
      <c r="Q3" s="23" t="s">
        <v>13</v>
      </c>
      <c r="R3" s="23" t="s">
        <v>39</v>
      </c>
      <c r="S3" s="42" t="s">
        <v>523</v>
      </c>
      <c r="T3" s="23" t="s">
        <v>17</v>
      </c>
    </row>
    <row r="4" spans="1:21" ht="80.5" customHeight="1" x14ac:dyDescent="0.45">
      <c r="A4" s="12">
        <v>2</v>
      </c>
      <c r="B4" s="23" t="s">
        <v>528</v>
      </c>
      <c r="C4" s="23" t="s">
        <v>529</v>
      </c>
      <c r="D4" s="38">
        <v>900251401</v>
      </c>
      <c r="E4" s="23">
        <v>1</v>
      </c>
      <c r="F4" s="23" t="s">
        <v>554</v>
      </c>
      <c r="G4" s="39" t="s">
        <v>555</v>
      </c>
      <c r="H4" s="40">
        <v>45604</v>
      </c>
      <c r="I4" s="40" t="s">
        <v>536</v>
      </c>
      <c r="J4" s="30">
        <v>0</v>
      </c>
      <c r="K4" s="11">
        <v>0</v>
      </c>
      <c r="L4" s="11">
        <v>0</v>
      </c>
      <c r="M4" s="11">
        <v>0</v>
      </c>
      <c r="N4" s="11">
        <v>0</v>
      </c>
      <c r="O4" s="9">
        <v>0</v>
      </c>
      <c r="P4" s="9">
        <v>0</v>
      </c>
      <c r="Q4" s="23" t="s">
        <v>13</v>
      </c>
      <c r="R4" s="23" t="s">
        <v>254</v>
      </c>
      <c r="S4" s="42" t="s">
        <v>478</v>
      </c>
      <c r="T4" s="23" t="s">
        <v>473</v>
      </c>
    </row>
    <row r="5" spans="1:21" s="61" customFormat="1" x14ac:dyDescent="0.45">
      <c r="A5" s="2"/>
      <c r="B5" s="2"/>
      <c r="C5" s="2"/>
      <c r="D5" s="2"/>
      <c r="E5" s="2"/>
      <c r="F5" s="2"/>
      <c r="G5" s="65"/>
      <c r="H5" s="62"/>
      <c r="I5" s="62"/>
      <c r="J5" s="6"/>
      <c r="K5" s="63"/>
      <c r="L5" s="63"/>
      <c r="M5" s="63"/>
      <c r="N5" s="63"/>
      <c r="O5" s="60"/>
      <c r="P5" s="60"/>
      <c r="Q5" s="59"/>
      <c r="R5" s="59"/>
      <c r="S5" s="59"/>
      <c r="T5" s="59"/>
      <c r="U5" s="2"/>
    </row>
    <row r="6" spans="1:21" x14ac:dyDescent="0.45">
      <c r="A6" s="81" t="s">
        <v>31</v>
      </c>
      <c r="B6" s="81"/>
      <c r="C6" s="83" t="s">
        <v>511</v>
      </c>
      <c r="D6" s="83"/>
      <c r="E6" s="83"/>
      <c r="F6" s="83"/>
      <c r="G6" s="83"/>
      <c r="H6" s="83"/>
      <c r="I6" s="83"/>
      <c r="J6" s="83"/>
      <c r="K6" s="83"/>
    </row>
    <row r="7" spans="1:21" x14ac:dyDescent="0.45">
      <c r="A7" s="81" t="s">
        <v>32</v>
      </c>
      <c r="B7" s="81"/>
      <c r="C7" s="83" t="s">
        <v>56</v>
      </c>
      <c r="D7" s="83"/>
      <c r="E7" s="83"/>
      <c r="F7" s="83"/>
      <c r="G7" s="83"/>
      <c r="H7" s="83"/>
      <c r="I7" s="83"/>
      <c r="J7" s="83"/>
      <c r="K7" s="83"/>
    </row>
    <row r="8" spans="1:21" x14ac:dyDescent="0.45">
      <c r="A8" s="81" t="s">
        <v>302</v>
      </c>
      <c r="B8" s="81"/>
      <c r="C8" s="83" t="s">
        <v>303</v>
      </c>
      <c r="D8" s="83"/>
      <c r="E8" s="83"/>
      <c r="F8" s="83"/>
      <c r="G8" s="83"/>
      <c r="H8" s="83"/>
      <c r="I8" s="83"/>
      <c r="J8" s="83"/>
      <c r="K8" s="83"/>
    </row>
    <row r="9" spans="1:21" ht="33.65" customHeight="1" x14ac:dyDescent="0.45">
      <c r="A9" s="81" t="s">
        <v>301</v>
      </c>
      <c r="B9" s="81"/>
      <c r="C9" s="85" t="s">
        <v>474</v>
      </c>
      <c r="D9" s="83"/>
      <c r="E9" s="83"/>
      <c r="F9" s="83"/>
      <c r="G9" s="83"/>
      <c r="H9" s="83"/>
      <c r="I9" s="83"/>
      <c r="J9" s="83"/>
      <c r="K9" s="83"/>
    </row>
    <row r="10" spans="1:21" x14ac:dyDescent="0.45">
      <c r="A10" s="81" t="s">
        <v>263</v>
      </c>
      <c r="B10" s="81"/>
      <c r="C10" s="84">
        <v>45635</v>
      </c>
      <c r="D10" s="84"/>
      <c r="E10" s="84"/>
      <c r="F10" s="84"/>
      <c r="G10" s="84"/>
      <c r="H10" s="84"/>
      <c r="I10" s="84"/>
      <c r="J10" s="84"/>
      <c r="K10" s="84"/>
    </row>
  </sheetData>
  <autoFilter ref="A6:K10" xr:uid="{E75B1547-78B1-48B0-B468-B5B0A5E0AE80}">
    <filterColumn colId="0" showButton="0"/>
    <filterColumn colId="2" showButton="0"/>
    <filterColumn colId="3" showButton="0"/>
    <filterColumn colId="4" showButton="0"/>
    <filterColumn colId="5" showButton="0"/>
    <filterColumn colId="6" showButton="0"/>
    <filterColumn colId="7" showButton="0"/>
    <filterColumn colId="8" showButton="0"/>
    <filterColumn colId="9" showButton="0"/>
  </autoFilter>
  <mergeCells count="11">
    <mergeCell ref="A8:B8"/>
    <mergeCell ref="C8:K8"/>
    <mergeCell ref="A9:B9"/>
    <mergeCell ref="C9:K9"/>
    <mergeCell ref="A10:B10"/>
    <mergeCell ref="C10:K10"/>
    <mergeCell ref="A1:T1"/>
    <mergeCell ref="A6:B6"/>
    <mergeCell ref="C6:K6"/>
    <mergeCell ref="A7:B7"/>
    <mergeCell ref="C7:K7"/>
  </mergeCells>
  <pageMargins left="0.70866141732283472" right="0.70866141732283472" top="0.74803149606299213" bottom="0.74803149606299213" header="0.31496062992125984" footer="0.31496062992125984"/>
  <pageSetup scale="1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CECDD-8E91-49CB-9831-300E15E3A1CA}">
  <dimension ref="A1:T13"/>
  <sheetViews>
    <sheetView topLeftCell="P1" zoomScale="50" zoomScaleNormal="50" zoomScaleSheetLayoutView="40" workbookViewId="0">
      <pane ySplit="2" topLeftCell="A3" activePane="bottomLeft" state="frozen"/>
      <selection pane="bottomLeft" activeCell="T3" sqref="T3"/>
    </sheetView>
  </sheetViews>
  <sheetFormatPr baseColWidth="10" defaultColWidth="11.453125" defaultRowHeight="17.5" x14ac:dyDescent="0.45"/>
  <cols>
    <col min="1" max="1" width="12.81640625" style="1" customWidth="1"/>
    <col min="2" max="2" width="34.54296875" style="1" bestFit="1" customWidth="1"/>
    <col min="3" max="3" width="64.81640625" style="1" bestFit="1" customWidth="1"/>
    <col min="4" max="4" width="21.81640625" style="1" bestFit="1" customWidth="1"/>
    <col min="5" max="5" width="13.1796875" style="1" customWidth="1"/>
    <col min="6" max="6" width="35.81640625" style="1" customWidth="1"/>
    <col min="7" max="7" width="70.81640625" style="3" customWidth="1"/>
    <col min="8" max="9" width="27.1796875" style="7" customWidth="1"/>
    <col min="10" max="10" width="27.1796875" style="4" customWidth="1"/>
    <col min="11" max="14" width="30.81640625" style="5" customWidth="1"/>
    <col min="15" max="16" width="30.81640625" style="10" customWidth="1"/>
    <col min="17" max="17" width="29" style="1" customWidth="1"/>
    <col min="18" max="18" width="50.1796875" style="4" customWidth="1"/>
    <col min="19" max="20" width="31.453125" style="1" customWidth="1"/>
    <col min="21" max="16384" width="11.453125" style="1"/>
  </cols>
  <sheetData>
    <row r="1" spans="1:20" ht="142" customHeight="1" x14ac:dyDescent="0.45">
      <c r="A1" s="78"/>
      <c r="B1" s="78"/>
      <c r="C1" s="78"/>
      <c r="D1" s="78"/>
      <c r="E1" s="78"/>
      <c r="F1" s="78"/>
      <c r="G1" s="78"/>
      <c r="H1" s="78"/>
      <c r="I1" s="78"/>
      <c r="J1" s="78"/>
      <c r="K1" s="78"/>
      <c r="L1" s="78"/>
      <c r="M1" s="78"/>
      <c r="N1" s="78"/>
      <c r="O1" s="78"/>
      <c r="P1" s="78"/>
      <c r="Q1" s="78"/>
      <c r="R1" s="78"/>
      <c r="S1" s="78"/>
      <c r="T1" s="78"/>
    </row>
    <row r="2" spans="1:20" ht="71.150000000000006" customHeight="1" x14ac:dyDescent="0.45">
      <c r="A2" s="12" t="s">
        <v>0</v>
      </c>
      <c r="B2" s="13" t="s">
        <v>65</v>
      </c>
      <c r="C2" s="12" t="s">
        <v>1</v>
      </c>
      <c r="D2" s="14" t="s">
        <v>2</v>
      </c>
      <c r="E2" s="12" t="s">
        <v>3</v>
      </c>
      <c r="F2" s="15" t="s">
        <v>4</v>
      </c>
      <c r="G2" s="12" t="s">
        <v>5</v>
      </c>
      <c r="H2" s="16" t="s">
        <v>34</v>
      </c>
      <c r="I2" s="17" t="s">
        <v>47</v>
      </c>
      <c r="J2" s="18" t="s">
        <v>55</v>
      </c>
      <c r="K2" s="19" t="s">
        <v>6</v>
      </c>
      <c r="L2" s="19" t="s">
        <v>7</v>
      </c>
      <c r="M2" s="20" t="s">
        <v>8</v>
      </c>
      <c r="N2" s="20" t="s">
        <v>9</v>
      </c>
      <c r="O2" s="21" t="s">
        <v>37</v>
      </c>
      <c r="P2" s="21" t="s">
        <v>38</v>
      </c>
      <c r="Q2" s="22" t="s">
        <v>41</v>
      </c>
      <c r="R2" s="18" t="s">
        <v>11</v>
      </c>
      <c r="S2" s="22" t="s">
        <v>42</v>
      </c>
      <c r="T2" s="15" t="s">
        <v>12</v>
      </c>
    </row>
    <row r="3" spans="1:20" ht="87.5" x14ac:dyDescent="0.45">
      <c r="A3" s="12">
        <v>1</v>
      </c>
      <c r="B3" s="23" t="s">
        <v>48</v>
      </c>
      <c r="C3" s="24" t="s">
        <v>256</v>
      </c>
      <c r="D3" s="25">
        <v>900210800</v>
      </c>
      <c r="E3" s="25">
        <v>1</v>
      </c>
      <c r="F3" s="25" t="s">
        <v>45</v>
      </c>
      <c r="G3" s="26" t="s">
        <v>264</v>
      </c>
      <c r="H3" s="27">
        <v>44770</v>
      </c>
      <c r="I3" s="27">
        <v>45865</v>
      </c>
      <c r="J3" s="28">
        <v>19672128</v>
      </c>
      <c r="K3" s="51">
        <v>1</v>
      </c>
      <c r="L3" s="51">
        <v>1</v>
      </c>
      <c r="M3" s="51">
        <v>0.75</v>
      </c>
      <c r="N3" s="51">
        <v>0.75</v>
      </c>
      <c r="O3" s="9">
        <v>19672128</v>
      </c>
      <c r="P3" s="9">
        <v>0</v>
      </c>
      <c r="Q3" s="29" t="s">
        <v>27</v>
      </c>
      <c r="R3" s="23" t="s">
        <v>138</v>
      </c>
      <c r="S3" s="23" t="s">
        <v>139</v>
      </c>
      <c r="T3" s="23" t="s">
        <v>107</v>
      </c>
    </row>
    <row r="4" spans="1:20" ht="103.5" customHeight="1" x14ac:dyDescent="0.45">
      <c r="A4" s="12">
        <v>2</v>
      </c>
      <c r="B4" s="23" t="s">
        <v>49</v>
      </c>
      <c r="C4" s="24" t="s">
        <v>53</v>
      </c>
      <c r="D4" s="25" t="s">
        <v>151</v>
      </c>
      <c r="E4" s="25">
        <v>5</v>
      </c>
      <c r="F4" s="25" t="s">
        <v>45</v>
      </c>
      <c r="G4" s="26" t="s">
        <v>557</v>
      </c>
      <c r="H4" s="27">
        <v>44789</v>
      </c>
      <c r="I4" s="27">
        <v>45884</v>
      </c>
      <c r="J4" s="28">
        <v>25373775</v>
      </c>
      <c r="K4" s="51">
        <v>1</v>
      </c>
      <c r="L4" s="51">
        <v>1</v>
      </c>
      <c r="M4" s="51">
        <v>0.75</v>
      </c>
      <c r="N4" s="51">
        <v>0.75</v>
      </c>
      <c r="O4" s="9">
        <v>19672128</v>
      </c>
      <c r="P4" s="9">
        <v>0</v>
      </c>
      <c r="Q4" s="29" t="s">
        <v>27</v>
      </c>
      <c r="R4" s="23" t="s">
        <v>138</v>
      </c>
      <c r="S4" s="23" t="s">
        <v>139</v>
      </c>
      <c r="T4" s="23" t="s">
        <v>107</v>
      </c>
    </row>
    <row r="5" spans="1:20" ht="103.5" customHeight="1" x14ac:dyDescent="0.45">
      <c r="A5" s="12">
        <v>3</v>
      </c>
      <c r="B5" s="23" t="s">
        <v>57</v>
      </c>
      <c r="C5" s="23" t="s">
        <v>558</v>
      </c>
      <c r="D5" s="25">
        <v>800126785</v>
      </c>
      <c r="E5" s="25">
        <v>7</v>
      </c>
      <c r="F5" s="25" t="s">
        <v>45</v>
      </c>
      <c r="G5" s="26" t="s">
        <v>559</v>
      </c>
      <c r="H5" s="27">
        <v>44896</v>
      </c>
      <c r="I5" s="27">
        <v>45657</v>
      </c>
      <c r="J5" s="31">
        <v>26238189</v>
      </c>
      <c r="K5" s="51">
        <v>0.91</v>
      </c>
      <c r="L5" s="51">
        <v>0.91</v>
      </c>
      <c r="M5" s="51">
        <v>0.96</v>
      </c>
      <c r="N5" s="51">
        <v>0.96</v>
      </c>
      <c r="O5" s="9">
        <v>23947746</v>
      </c>
      <c r="P5" s="9">
        <v>2290443</v>
      </c>
      <c r="Q5" s="29" t="s">
        <v>13</v>
      </c>
      <c r="R5" s="30" t="s">
        <v>39</v>
      </c>
      <c r="S5" s="23" t="s">
        <v>342</v>
      </c>
      <c r="T5" s="23" t="s">
        <v>343</v>
      </c>
    </row>
    <row r="6" spans="1:20" ht="103.5" customHeight="1" x14ac:dyDescent="0.45">
      <c r="A6" s="12">
        <v>4</v>
      </c>
      <c r="B6" s="23" t="s">
        <v>59</v>
      </c>
      <c r="C6" s="23" t="s">
        <v>58</v>
      </c>
      <c r="D6" s="32">
        <v>900210800</v>
      </c>
      <c r="E6" s="32">
        <v>1</v>
      </c>
      <c r="F6" s="33" t="s">
        <v>46</v>
      </c>
      <c r="G6" s="34" t="s">
        <v>60</v>
      </c>
      <c r="H6" s="35">
        <v>44916</v>
      </c>
      <c r="I6" s="35">
        <v>45647</v>
      </c>
      <c r="J6" s="36">
        <v>4102670</v>
      </c>
      <c r="K6" s="51">
        <v>1</v>
      </c>
      <c r="L6" s="51">
        <v>1</v>
      </c>
      <c r="M6" s="51">
        <v>0.67692307692307696</v>
      </c>
      <c r="N6" s="51">
        <v>0.67692307692307696</v>
      </c>
      <c r="O6" s="9">
        <v>4102670</v>
      </c>
      <c r="P6" s="9">
        <v>0</v>
      </c>
      <c r="Q6" s="29" t="s">
        <v>27</v>
      </c>
      <c r="R6" s="23" t="s">
        <v>138</v>
      </c>
      <c r="S6" s="23" t="s">
        <v>139</v>
      </c>
      <c r="T6" s="23" t="s">
        <v>107</v>
      </c>
    </row>
    <row r="7" spans="1:20" s="37" customFormat="1" ht="103.5" customHeight="1" x14ac:dyDescent="0.45">
      <c r="A7" s="71">
        <v>5</v>
      </c>
      <c r="B7" s="23" t="s">
        <v>508</v>
      </c>
      <c r="C7" s="23" t="s">
        <v>509</v>
      </c>
      <c r="D7" s="32">
        <v>830071376</v>
      </c>
      <c r="E7" s="32">
        <v>1</v>
      </c>
      <c r="F7" s="33" t="s">
        <v>46</v>
      </c>
      <c r="G7" s="34" t="s">
        <v>510</v>
      </c>
      <c r="H7" s="35">
        <v>44916</v>
      </c>
      <c r="I7" s="35">
        <v>45647</v>
      </c>
      <c r="J7" s="36">
        <v>34651293</v>
      </c>
      <c r="K7" s="51">
        <v>0.95215829319846734</v>
      </c>
      <c r="L7" s="51">
        <v>0.95215829319846734</v>
      </c>
      <c r="M7" s="51">
        <v>0.91666666666666663</v>
      </c>
      <c r="N7" s="51">
        <v>0.91666666666666663</v>
      </c>
      <c r="O7" s="9">
        <v>32993516</v>
      </c>
      <c r="P7" s="9">
        <v>1657777</v>
      </c>
      <c r="Q7" s="29" t="s">
        <v>27</v>
      </c>
      <c r="R7" s="23" t="s">
        <v>138</v>
      </c>
      <c r="S7" s="23" t="s">
        <v>139</v>
      </c>
      <c r="T7" s="23" t="s">
        <v>107</v>
      </c>
    </row>
    <row r="8" spans="1:20" x14ac:dyDescent="0.45">
      <c r="A8" s="8"/>
      <c r="B8" s="8"/>
      <c r="C8" s="8"/>
      <c r="D8" s="8"/>
      <c r="E8" s="8"/>
    </row>
    <row r="9" spans="1:20" x14ac:dyDescent="0.45">
      <c r="A9" s="86" t="s">
        <v>31</v>
      </c>
      <c r="B9" s="86"/>
      <c r="C9" s="87" t="s">
        <v>511</v>
      </c>
      <c r="D9" s="87"/>
      <c r="E9" s="87"/>
    </row>
    <row r="10" spans="1:20" x14ac:dyDescent="0.45">
      <c r="A10" s="86" t="s">
        <v>32</v>
      </c>
      <c r="B10" s="86"/>
      <c r="C10" s="87" t="s">
        <v>56</v>
      </c>
      <c r="D10" s="87"/>
      <c r="E10" s="87"/>
    </row>
    <row r="11" spans="1:20" x14ac:dyDescent="0.45">
      <c r="A11" s="86" t="s">
        <v>304</v>
      </c>
      <c r="B11" s="86"/>
      <c r="C11" s="88" t="s">
        <v>303</v>
      </c>
      <c r="D11" s="87"/>
      <c r="E11" s="87"/>
    </row>
    <row r="12" spans="1:20" ht="41.5" customHeight="1" x14ac:dyDescent="0.45">
      <c r="A12" s="86" t="s">
        <v>305</v>
      </c>
      <c r="B12" s="86"/>
      <c r="C12" s="88" t="s">
        <v>474</v>
      </c>
      <c r="D12" s="87"/>
      <c r="E12" s="87"/>
    </row>
    <row r="13" spans="1:20" x14ac:dyDescent="0.45">
      <c r="A13" s="86" t="s">
        <v>263</v>
      </c>
      <c r="B13" s="86"/>
      <c r="C13" s="89">
        <v>45635</v>
      </c>
      <c r="D13" s="89"/>
      <c r="E13" s="89"/>
    </row>
  </sheetData>
  <mergeCells count="11">
    <mergeCell ref="A1:T1"/>
    <mergeCell ref="A9:B9"/>
    <mergeCell ref="A10:B10"/>
    <mergeCell ref="A12:B12"/>
    <mergeCell ref="A13:B13"/>
    <mergeCell ref="C9:E9"/>
    <mergeCell ref="C10:E10"/>
    <mergeCell ref="C12:E12"/>
    <mergeCell ref="C13:E13"/>
    <mergeCell ref="A11:B11"/>
    <mergeCell ref="C11:E11"/>
  </mergeCells>
  <pageMargins left="0.70866141732283472" right="0.70866141732283472" top="0.74803149606299213" bottom="0.74803149606299213" header="0.31496062992125984" footer="0.31496062992125984"/>
  <pageSetup scale="1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F68E0C-86FC-47EB-953E-80A5FD8359D7}">
  <dimension ref="A1:S12"/>
  <sheetViews>
    <sheetView zoomScale="50" zoomScaleNormal="50" zoomScaleSheetLayoutView="40" workbookViewId="0">
      <pane ySplit="2" topLeftCell="A3" activePane="bottomLeft" state="frozen"/>
      <selection pane="bottomLeft" activeCell="C3" sqref="C3"/>
    </sheetView>
  </sheetViews>
  <sheetFormatPr baseColWidth="10" defaultColWidth="11.453125" defaultRowHeight="17.5" x14ac:dyDescent="0.45"/>
  <cols>
    <col min="1" max="1" width="13.81640625" style="1" customWidth="1"/>
    <col min="2" max="2" width="27.1796875" style="1" bestFit="1" customWidth="1"/>
    <col min="3" max="3" width="64.81640625" style="1" bestFit="1" customWidth="1"/>
    <col min="4" max="4" width="15" style="1" customWidth="1"/>
    <col min="5" max="5" width="35.81640625" style="1" customWidth="1"/>
    <col min="6" max="6" width="70.81640625" style="3" customWidth="1"/>
    <col min="7" max="8" width="27.1796875" style="7" customWidth="1"/>
    <col min="9" max="9" width="27.1796875" style="4" customWidth="1"/>
    <col min="10" max="13" width="30.81640625" style="5" customWidth="1"/>
    <col min="14" max="15" width="30.81640625" style="10" customWidth="1"/>
    <col min="16" max="16" width="29" style="1" customWidth="1"/>
    <col min="17" max="17" width="31.453125" style="4" customWidth="1"/>
    <col min="18" max="19" width="31.453125" style="1" customWidth="1"/>
    <col min="20" max="16384" width="11.453125" style="1"/>
  </cols>
  <sheetData>
    <row r="1" spans="1:19" ht="145" customHeight="1" x14ac:dyDescent="0.45">
      <c r="A1" s="78"/>
      <c r="B1" s="78"/>
      <c r="C1" s="78"/>
      <c r="D1" s="78"/>
      <c r="E1" s="78"/>
      <c r="F1" s="78"/>
      <c r="G1" s="78"/>
      <c r="H1" s="78"/>
      <c r="I1" s="78"/>
      <c r="J1" s="78"/>
      <c r="K1" s="78"/>
      <c r="L1" s="78"/>
      <c r="M1" s="78"/>
      <c r="N1" s="78"/>
      <c r="O1" s="78"/>
      <c r="P1" s="78"/>
      <c r="Q1" s="78"/>
      <c r="R1" s="78"/>
      <c r="S1" s="78"/>
    </row>
    <row r="2" spans="1:19" ht="71.150000000000006" customHeight="1" x14ac:dyDescent="0.45">
      <c r="A2" s="12" t="s">
        <v>0</v>
      </c>
      <c r="B2" s="50" t="s">
        <v>65</v>
      </c>
      <c r="C2" s="12" t="s">
        <v>1</v>
      </c>
      <c r="D2" s="14" t="s">
        <v>2</v>
      </c>
      <c r="E2" s="12" t="s">
        <v>4</v>
      </c>
      <c r="F2" s="14" t="s">
        <v>5</v>
      </c>
      <c r="G2" s="17" t="s">
        <v>34</v>
      </c>
      <c r="H2" s="16" t="s">
        <v>47</v>
      </c>
      <c r="I2" s="44" t="s">
        <v>55</v>
      </c>
      <c r="J2" s="19" t="s">
        <v>6</v>
      </c>
      <c r="K2" s="19" t="s">
        <v>7</v>
      </c>
      <c r="L2" s="20" t="s">
        <v>8</v>
      </c>
      <c r="M2" s="20" t="s">
        <v>9</v>
      </c>
      <c r="N2" s="21" t="s">
        <v>37</v>
      </c>
      <c r="O2" s="21" t="s">
        <v>38</v>
      </c>
      <c r="P2" s="22" t="s">
        <v>41</v>
      </c>
      <c r="Q2" s="18" t="s">
        <v>11</v>
      </c>
      <c r="R2" s="22" t="s">
        <v>42</v>
      </c>
      <c r="S2" s="15" t="s">
        <v>12</v>
      </c>
    </row>
    <row r="3" spans="1:19" ht="78.650000000000006" customHeight="1" x14ac:dyDescent="0.45">
      <c r="A3" s="12">
        <v>1</v>
      </c>
      <c r="B3" s="55" t="s">
        <v>175</v>
      </c>
      <c r="C3" s="23" t="s">
        <v>176</v>
      </c>
      <c r="D3" s="25">
        <v>811009788</v>
      </c>
      <c r="E3" s="25" t="s">
        <v>141</v>
      </c>
      <c r="F3" s="34" t="s">
        <v>177</v>
      </c>
      <c r="G3" s="27">
        <v>45104</v>
      </c>
      <c r="H3" s="27">
        <v>45838</v>
      </c>
      <c r="I3" s="31">
        <v>35000000</v>
      </c>
      <c r="J3" s="52">
        <v>0.61326928999999997</v>
      </c>
      <c r="K3" s="52">
        <v>0.61326928999999997</v>
      </c>
      <c r="L3" s="52">
        <v>0.70954356846473032</v>
      </c>
      <c r="M3" s="52">
        <v>0.70954356846473032</v>
      </c>
      <c r="N3" s="57">
        <v>21464425.149999999</v>
      </c>
      <c r="O3" s="57">
        <v>13535574.850000001</v>
      </c>
      <c r="P3" s="29" t="s">
        <v>13</v>
      </c>
      <c r="Q3" s="30" t="s">
        <v>39</v>
      </c>
      <c r="R3" s="23" t="s">
        <v>387</v>
      </c>
      <c r="S3" s="23" t="s">
        <v>17</v>
      </c>
    </row>
    <row r="4" spans="1:19" ht="78.650000000000006" customHeight="1" x14ac:dyDescent="0.45">
      <c r="A4" s="12">
        <v>2</v>
      </c>
      <c r="B4" s="55" t="s">
        <v>178</v>
      </c>
      <c r="C4" s="23" t="s">
        <v>179</v>
      </c>
      <c r="D4" s="25">
        <v>900459737</v>
      </c>
      <c r="E4" s="25" t="s">
        <v>141</v>
      </c>
      <c r="F4" s="34" t="s">
        <v>177</v>
      </c>
      <c r="G4" s="27">
        <v>45104</v>
      </c>
      <c r="H4" s="27">
        <v>45838</v>
      </c>
      <c r="I4" s="31">
        <v>1000000</v>
      </c>
      <c r="J4" s="52">
        <v>0</v>
      </c>
      <c r="K4" s="52">
        <v>0</v>
      </c>
      <c r="L4" s="52">
        <v>0.70954356846473032</v>
      </c>
      <c r="M4" s="52">
        <v>0.70954356846473032</v>
      </c>
      <c r="N4" s="56">
        <v>0</v>
      </c>
      <c r="O4" s="57">
        <v>1000000</v>
      </c>
      <c r="P4" s="29" t="s">
        <v>13</v>
      </c>
      <c r="Q4" s="30" t="s">
        <v>39</v>
      </c>
      <c r="R4" s="23" t="s">
        <v>387</v>
      </c>
      <c r="S4" s="23" t="s">
        <v>17</v>
      </c>
    </row>
    <row r="5" spans="1:19" ht="78.650000000000006" customHeight="1" x14ac:dyDescent="0.45">
      <c r="A5" s="12">
        <v>3</v>
      </c>
      <c r="B5" s="25" t="s">
        <v>260</v>
      </c>
      <c r="C5" s="23" t="s">
        <v>166</v>
      </c>
      <c r="D5" s="25">
        <v>830122983</v>
      </c>
      <c r="E5" s="25" t="s">
        <v>141</v>
      </c>
      <c r="F5" s="34" t="s">
        <v>261</v>
      </c>
      <c r="G5" s="27">
        <v>45261</v>
      </c>
      <c r="H5" s="27">
        <v>45639</v>
      </c>
      <c r="I5" s="31">
        <v>211463283</v>
      </c>
      <c r="J5" s="52">
        <v>1</v>
      </c>
      <c r="K5" s="52">
        <v>1</v>
      </c>
      <c r="L5" s="52">
        <v>0.27513227513227512</v>
      </c>
      <c r="M5" s="52">
        <v>0.72486772486772488</v>
      </c>
      <c r="N5" s="49">
        <v>211463283</v>
      </c>
      <c r="O5" s="48">
        <v>0</v>
      </c>
      <c r="P5" s="29" t="s">
        <v>13</v>
      </c>
      <c r="Q5" s="30" t="s">
        <v>138</v>
      </c>
      <c r="R5" s="23" t="s">
        <v>139</v>
      </c>
      <c r="S5" s="23" t="s">
        <v>167</v>
      </c>
    </row>
    <row r="6" spans="1:19" ht="78.650000000000006" customHeight="1" x14ac:dyDescent="0.45">
      <c r="A6" s="12">
        <v>4</v>
      </c>
      <c r="B6" s="25" t="s">
        <v>502</v>
      </c>
      <c r="C6" s="23" t="s">
        <v>503</v>
      </c>
      <c r="D6" s="25"/>
      <c r="E6" s="25" t="s">
        <v>141</v>
      </c>
      <c r="F6" s="34" t="s">
        <v>504</v>
      </c>
      <c r="G6" s="27">
        <v>45580</v>
      </c>
      <c r="H6" s="27">
        <v>45657</v>
      </c>
      <c r="I6" s="31">
        <v>30087960</v>
      </c>
      <c r="J6" s="52">
        <v>1</v>
      </c>
      <c r="K6" s="52">
        <v>1</v>
      </c>
      <c r="L6" s="52">
        <v>1</v>
      </c>
      <c r="M6" s="52">
        <v>1</v>
      </c>
      <c r="N6" s="49">
        <v>30087960</v>
      </c>
      <c r="O6" s="48">
        <v>0</v>
      </c>
      <c r="P6" s="29" t="s">
        <v>13</v>
      </c>
      <c r="Q6" s="30" t="s">
        <v>39</v>
      </c>
      <c r="R6" s="23" t="s">
        <v>387</v>
      </c>
      <c r="S6" s="23" t="s">
        <v>17</v>
      </c>
    </row>
    <row r="7" spans="1:19" x14ac:dyDescent="0.45">
      <c r="F7" s="45"/>
      <c r="P7" s="46"/>
      <c r="Q7" s="47"/>
    </row>
    <row r="8" spans="1:19" x14ac:dyDescent="0.45">
      <c r="A8" s="86" t="s">
        <v>31</v>
      </c>
      <c r="B8" s="86"/>
      <c r="C8" s="87" t="s">
        <v>511</v>
      </c>
      <c r="D8" s="87"/>
      <c r="E8" s="87"/>
    </row>
    <row r="9" spans="1:19" x14ac:dyDescent="0.45">
      <c r="A9" s="86" t="s">
        <v>32</v>
      </c>
      <c r="B9" s="86"/>
      <c r="C9" s="87" t="s">
        <v>56</v>
      </c>
      <c r="D9" s="87"/>
      <c r="E9" s="87"/>
    </row>
    <row r="10" spans="1:19" x14ac:dyDescent="0.45">
      <c r="A10" s="86" t="s">
        <v>304</v>
      </c>
      <c r="B10" s="86"/>
      <c r="C10" s="88" t="s">
        <v>303</v>
      </c>
      <c r="D10" s="87"/>
      <c r="E10" s="87"/>
    </row>
    <row r="11" spans="1:19" ht="37.5" customHeight="1" x14ac:dyDescent="0.45">
      <c r="A11" s="86" t="s">
        <v>305</v>
      </c>
      <c r="B11" s="86"/>
      <c r="C11" s="88" t="s">
        <v>474</v>
      </c>
      <c r="D11" s="87"/>
      <c r="E11" s="87"/>
    </row>
    <row r="12" spans="1:19" x14ac:dyDescent="0.45">
      <c r="A12" s="86" t="s">
        <v>33</v>
      </c>
      <c r="B12" s="86"/>
      <c r="C12" s="89">
        <v>45635</v>
      </c>
      <c r="D12" s="89"/>
      <c r="E12" s="89"/>
    </row>
  </sheetData>
  <mergeCells count="11">
    <mergeCell ref="A12:B12"/>
    <mergeCell ref="A11:B11"/>
    <mergeCell ref="A1:S1"/>
    <mergeCell ref="A8:B8"/>
    <mergeCell ref="A9:B9"/>
    <mergeCell ref="C8:E8"/>
    <mergeCell ref="C9:E9"/>
    <mergeCell ref="C11:E11"/>
    <mergeCell ref="C12:E12"/>
    <mergeCell ref="A10:B10"/>
    <mergeCell ref="C10:E10"/>
  </mergeCells>
  <pageMargins left="0.70866141732283472" right="0.70866141732283472" top="0.74803149606299213" bottom="0.74803149606299213" header="0.31496062992125984" footer="0.31496062992125984"/>
  <pageSetup scale="1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CONTRATOS MANUAL 44 - MANUAL 26</vt:lpstr>
      <vt:lpstr>CONTRATOS ESPECIALES</vt:lpstr>
      <vt:lpstr>ÓRDENES DE SERVICIO</vt:lpstr>
      <vt:lpstr>ÓRDENES DE COMPRA</vt:lpstr>
      <vt:lpstr>'CONTRATOS ESPECIALES'!Área_de_impresión</vt:lpstr>
      <vt:lpstr>'CONTRATOS MANUAL 44 - MANUAL 26'!Área_de_impresión</vt:lpstr>
      <vt:lpstr>'ÓRDENES DE COMPRA'!Área_de_impresión</vt:lpstr>
      <vt:lpstr>'ÓRDENES DE SERVICIO'!Área_de_impresión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Mayra Alejandra Castro Aparicio</dc:creator>
  <cp:lastModifiedBy>Mayra Alejandra Castro Aparicio</cp:lastModifiedBy>
  <cp:lastPrinted>2023-05-29T14:26:35Z</cp:lastPrinted>
  <dcterms:created xsi:type="dcterms:W3CDTF">2022-07-01T21:27:20Z</dcterms:created>
  <dcterms:modified xsi:type="dcterms:W3CDTF">2024-12-09T02:04:26Z</dcterms:modified>
</cp:coreProperties>
</file>